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4940" windowHeight="7860"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9" r:id="rId7"/>
    <sheet name="目的別歳出決算分析表（住民一人当たりのコスト）" sheetId="20"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 name="Sheet4" sheetId="24" r:id="rId17"/>
  </sheets>
  <externalReferences>
    <externalReference r:id="rId18"/>
  </externalReferences>
  <calcPr calcId="145621" concurrentManualCount="2"/>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O34" i="9"/>
  <c r="BW34" i="9"/>
  <c r="BW35" i="9" s="1"/>
  <c r="BW36" i="9" s="1"/>
  <c r="BW37" i="9" s="1"/>
  <c r="BW38" i="9" s="1"/>
  <c r="BW39" i="9" s="1"/>
  <c r="BW40" i="9" s="1"/>
  <c r="BW41" i="9" s="1"/>
  <c r="BW42" i="9" s="1"/>
  <c r="BW43" i="9" s="1"/>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<sst xmlns="http://schemas.openxmlformats.org/spreadsheetml/2006/main" count="1096" uniqueCount="559">
  <si>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</si>
  <si>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</si>
  <si>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</si>
  <si>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</si>
  <si>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</si>
  <si>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</si>
  <si>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</si>
  <si>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</si>
  <si>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</si>
  <si>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</si>
  <si>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</si>
  <si>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</si>
  <si>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</si>
  <si>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</si>
  <si>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</si>
  <si>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</si>
  <si>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</si>
  <si>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</si>
  <si>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</si>
  <si>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</si>
  <si>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</si>
  <si>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</si>
  <si>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</si>
  <si>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</si>
  <si>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</si>
  <si>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</si>
  <si>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</si>
  <si>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</si>
  <si>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</si>
  <si>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</si>
  <si>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</si>
  <si>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</si>
  <si>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</si>
  <si>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</si>
  <si>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</si>
  <si>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</si>
  <si>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</si>
  <si>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</si>
  <si>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</si>
  <si>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</si>
  <si>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</si>
  <si>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</si>
  <si>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</si>
  <si>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</si>
  <si>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</si>
  <si>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</si>
  <si>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</si>
  <si>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</si>
  <si>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</si>
  <si>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</si>
  <si>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</si>
  <si>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</si>
  <si>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</si>
  <si>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</si>
  <si>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</si>
  <si>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</si>
  <si>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</si>
  <si>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</si>
  <si>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</si>
  <si>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</si>
  <si>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</si>
  <si>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</si>
  <si>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</si>
  <si>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</si>
  <si>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</si>
  <si>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</si>
  <si>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</si>
  <si>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</si>
  <si>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</si>
  <si>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</si>
  <si>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</si>
  <si>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</si>
  <si>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</si>
  <si>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</si>
  <si>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</si>
  <si>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</si>
  <si>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</si>
  <si>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</si>
  <si>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</si>
  <si>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</si>
  <si>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</si>
  <si>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</si>
  <si>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</si>
  <si>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</si>
  <si>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</si>
  <si>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</si>
  <si>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</si>
  <si>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</si>
  <si>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</si>
  <si>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</si>
  <si>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</si>
  <si>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</si>
  <si>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</si>
  <si>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</si>
  <si>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</si>
  <si>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</si>
  <si>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</si>
  <si>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</si>
  <si>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</si>
  <si>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</si>
  <si>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</si>
  <si>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</si>
  <si>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</si>
  <si>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</si>
  <si>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</si>
  <si>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</si>
  <si>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</si>
  <si>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</si>
  <si>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</si>
  <si>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</si>
  <si>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</si>
  <si>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</si>
  <si>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</si>
  <si>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</si>
  <si>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</si>
  <si>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</si>
  <si>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</si>
  <si>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</si>
  <si>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</si>
  <si>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</si>
  <si>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</si>
  <si>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</si>
  <si>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</si>
  <si>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</si>
  <si>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</si>
  <si>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</si>
  <si>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</si>
  <si>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</si>
  <si>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</si>
  <si>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</si>
  <si>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</si>
  <si>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</si>
  <si>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</si>
  <si>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</si>
  <si>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</si>
  <si>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</si>
  <si>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</si>
  <si>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</si>
  <si>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</si>
  <si>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</si>
  <si>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</si>
  <si>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</si>
  <si>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</si>
  <si>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</si>
  <si>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</si>
  <si>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</si>
  <si>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</si>
  <si>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</si>
  <si>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</si>
  <si>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</si>
  <si>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</si>
  <si>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</si>
  <si>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</si>
  <si>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</si>
  <si>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</si>
  <si>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</si>
  <si>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</si>
  <si>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</si>
  <si>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</si>
  <si>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</si>
  <si>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</si>
  <si>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</si>
  <si>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</si>
  <si>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</si>
  <si>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</si>
  <si>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</si>
  <si>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</si>
  <si>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</si>
  <si>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</si>
  <si>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</si>
  <si>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</si>
  <si>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</si>
  <si>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</si>
  <si>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</si>
  <si>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</si>
  <si>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</si>
  <si>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</si>
  <si>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</si>
  <si>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</si>
  <si>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</si>
  <si>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</si>
  <si>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</si>
  <si>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</si>
  <si>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</si>
  <si>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</si>
  <si>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</si>
  <si>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</si>
  <si>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</si>
  <si>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</si>
  <si>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</si>
  <si>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</si>
  <si>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</si>
  <si>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</si>
  <si>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福島県富岡町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</si>
  <si>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</si>
  <si>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</si>
  <si>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</si>
  <si>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</si>
  <si>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</si>
  <si>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</si>
  <si>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</si>
  <si>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</si>
  <si>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</si>
  <si>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</si>
  <si>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</si>
  <si>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</si>
  <si>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</si>
  <si>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</si>
  <si>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</si>
  <si>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</si>
  <si>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</si>
  <si>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</si>
  <si>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</si>
  <si>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</si>
  <si>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</si>
  <si>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</si>
  <si>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</si>
  <si>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</si>
  <si>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</si>
  <si>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</si>
  <si>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</si>
  <si>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</si>
  <si>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</si>
  <si>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</si>
  <si>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</si>
  <si>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</si>
  <si>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</si>
  <si>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</si>
  <si>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</si>
  <si>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</si>
  <si>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</si>
  <si>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</si>
  <si>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</si>
  <si>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</si>
  <si>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</si>
  <si>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</si>
  <si>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</si>
  <si>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</si>
  <si>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</si>
  <si>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</si>
  <si>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</si>
  <si>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</si>
  <si>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</si>
  <si>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</si>
  <si>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</si>
  <si>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</si>
  <si>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</si>
  <si>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</si>
  <si>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</si>
  <si>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</si>
  <si>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</si>
  <si>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</si>
  <si>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</si>
  <si>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</si>
  <si>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</si>
  <si>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</si>
  <si>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</si>
  <si>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</si>
  <si>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</si>
  <si>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</si>
  <si>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</si>
  <si>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</si>
  <si>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</si>
  <si>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</si>
  <si>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</si>
  <si>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</si>
  <si>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</si>
  <si>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</si>
  <si>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</si>
  <si>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</si>
  <si>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</si>
  <si>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</si>
  <si>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</si>
  <si>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</si>
  <si>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</si>
  <si>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</si>
  <si>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</si>
  <si>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</si>
  <si>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</si>
  <si>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</si>
  <si>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</si>
  <si>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</si>
  <si>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</si>
  <si>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</si>
  <si>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</si>
  <si>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</si>
  <si>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</si>
  <si>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</si>
  <si>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</si>
  <si>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</si>
  <si>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</si>
  <si>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</si>
  <si>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</si>
  <si>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</si>
  <si>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</si>
  <si>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</si>
  <si>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</si>
  <si>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</si>
  <si>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</si>
  <si>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</si>
  <si>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</si>
  <si>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</si>
  <si>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</si>
  <si>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</si>
  <si>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</si>
  <si>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</si>
  <si>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</si>
  <si>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</si>
  <si>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</si>
  <si>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</si>
  <si>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</si>
  <si>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</si>
  <si>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</si>
  <si>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</si>
  <si>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</si>
  <si>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</si>
  <si>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</si>
  <si>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</si>
  <si>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</si>
  <si>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</si>
  <si>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</si>
  <si>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</si>
  <si>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</si>
  <si>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</si>
  <si>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</si>
  <si>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</si>
  <si>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</si>
  <si>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</si>
  <si>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</si>
  <si>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</si>
  <si>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</si>
  <si>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</si>
  <si>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</si>
  <si>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</si>
  <si>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</si>
  <si>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</si>
  <si>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</si>
  <si>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</si>
  <si>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</si>
  <si>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</si>
  <si>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</si>
  <si>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</si>
  <si>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</si>
  <si>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福島県富岡町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</si>
  <si>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</si>
  <si>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</si>
  <si>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</si>
  <si>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</si>
  <si>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</si>
  <si>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</si>
  <si>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</si>
  <si>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</si>
  <si>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</si>
  <si>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</si>
  <si>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</si>
  <si>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</si>
  <si>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</si>
  <si>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</si>
  <si>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</si>
  <si>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</si>
  <si>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</si>
  <si>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</si>
  <si>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</si>
  <si>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</si>
  <si>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仮設診療所事業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</si>
  <si>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</si>
  <si>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</si>
  <si>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</si>
  <si>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</si>
  <si>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</si>
  <si>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</si>
  <si>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</si>
  <si>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</si>
  <si>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</si>
  <si>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</si>
  <si>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</si>
  <si>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</si>
  <si>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</si>
  <si>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</si>
  <si>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</si>
  <si>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</si>
  <si>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介護サービス事業</t>
    <phoneticPr fontId="5"/>
  </si>
  <si>
    <t>蛇谷須地区特定環境保全公共下水道事業</t>
    <phoneticPr fontId="5"/>
  </si>
  <si>
    <t>法非適用企業</t>
    <phoneticPr fontId="5"/>
  </si>
  <si>
    <t>公共下水道事業</t>
    <phoneticPr fontId="5"/>
  </si>
  <si>
    <t>農業集落排水事業</t>
    <phoneticPr fontId="5"/>
  </si>
  <si>
    <t>曲田土地区画整理事業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</si>
  <si>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</si>
  <si>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</si>
  <si>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</si>
  <si>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</si>
  <si>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</si>
  <si>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</si>
  <si>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</si>
  <si>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</si>
  <si>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</si>
  <si>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</si>
  <si>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</si>
  <si>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</si>
  <si>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</si>
  <si>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</si>
  <si>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</si>
  <si>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</si>
  <si>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</si>
  <si>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</si>
  <si>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</si>
  <si>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</si>
  <si>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</si>
  <si>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</si>
  <si>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</si>
  <si>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</si>
  <si>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</si>
  <si>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</si>
  <si>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</si>
  <si>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</si>
  <si>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</si>
  <si>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</si>
  <si>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</si>
  <si>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</si>
  <si>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</si>
  <si>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</si>
  <si>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</si>
  <si>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</si>
  <si>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</si>
  <si>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</si>
  <si>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</si>
  <si>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</si>
  <si>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</si>
  <si>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</si>
  <si>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</si>
  <si>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</si>
  <si>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</si>
  <si>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</si>
  <si>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</si>
  <si>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</si>
  <si>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</si>
  <si>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</si>
  <si>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</si>
  <si>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</si>
  <si>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</si>
  <si>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</si>
  <si>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</si>
  <si>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</si>
  <si>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</si>
  <si>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</si>
  <si>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</si>
  <si>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</si>
  <si>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</si>
  <si>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</si>
  <si>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</si>
  <si>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</si>
  <si>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</si>
  <si>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</si>
  <si>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</si>
  <si>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</si>
  <si>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</si>
  <si>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</si>
  <si>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</si>
  <si>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</si>
  <si>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</si>
  <si>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</si>
  <si>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</si>
  <si>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</si>
  <si>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</si>
  <si>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</si>
  <si>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</si>
  <si>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</si>
  <si>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</si>
  <si>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</si>
  <si>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</si>
  <si>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</si>
  <si>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</si>
  <si>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</si>
  <si>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</si>
  <si>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</si>
  <si>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</si>
  <si>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</si>
  <si>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</si>
  <si>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</si>
  <si>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</si>
  <si>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</si>
  <si>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</si>
  <si>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</si>
  <si>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</si>
  <si>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</si>
  <si>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</si>
  <si>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</si>
  <si>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</si>
  <si>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</si>
  <si>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</si>
  <si>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</si>
  <si>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</si>
  <si>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</si>
  <si>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</si>
  <si>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</si>
  <si>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</si>
  <si>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</si>
  <si>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</si>
  <si>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</si>
  <si>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</si>
  <si>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</si>
  <si>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</si>
  <si>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</si>
  <si>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</si>
  <si>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</si>
  <si>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</si>
  <si>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</si>
  <si>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</si>
  <si>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</si>
  <si>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</si>
  <si>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</si>
  <si>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</si>
  <si>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</si>
  <si>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</si>
  <si>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</si>
  <si>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</si>
  <si>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</si>
  <si>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</si>
  <si>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</si>
  <si>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</si>
  <si>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40.58</t>
  </si>
  <si>
    <t>▲ 18.07</t>
  </si>
  <si>
    <t>▲ 18.03</t>
  </si>
  <si>
    <t>一般会計</t>
  </si>
  <si>
    <t>国民健康保険事業</t>
  </si>
  <si>
    <t>公共下水道事業</t>
  </si>
  <si>
    <t>▲ 0.15</t>
  </si>
  <si>
    <t>介護保険事業</t>
  </si>
  <si>
    <t>農業集落排水事業</t>
  </si>
  <si>
    <t>蛇谷須地区特定環境保全公共下水道事業</t>
  </si>
  <si>
    <t>仮設診療所事業</t>
  </si>
  <si>
    <t>曲田土地区画整理事業</t>
  </si>
  <si>
    <t>その他会計（赤字）</t>
  </si>
  <si>
    <t>その他会計（黒字）</t>
  </si>
  <si>
    <t>-</t>
    <phoneticPr fontId="2"/>
  </si>
  <si>
    <t>-</t>
    <phoneticPr fontId="2"/>
  </si>
  <si>
    <t>双葉地方水道企業団水道事業会計</t>
  </si>
  <si>
    <t>双葉地方水道企業団工業用水道事業会計</t>
  </si>
  <si>
    <t>双葉地方広域市町村圏組合一般会計</t>
  </si>
  <si>
    <t>双葉地方広域市町村圏組合下水道事業特別会計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</si>
  <si>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</si>
  <si>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</si>
  <si>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</si>
  <si>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</si>
  <si>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福島県市町村総合組合自治会館管理特別会計</t>
  </si>
  <si>
    <t>福島県後期高齢者医療広域連合一般会計</t>
  </si>
  <si>
    <t>福島県後期高齢者医療広域連合後期高齢者医療特別会計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</si>
  <si>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</si>
  <si>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</si>
  <si>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</si>
  <si>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</si>
  <si>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</si>
  <si>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</si>
  <si>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</si>
  <si>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</si>
  <si>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</si>
  <si>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</si>
  <si>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</si>
  <si>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地方債現在高、債務負担行為支出予定額、公営企業債繰入見込額については新規借入の抑制により着実に減額となっている。また、平成23年度からは財政調整基金や災害復興基金にそれぞれ積み立てを行ったことなどにより充当可能基金が増となったため、充当可能財源等が将来負担額を上回ってい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</si>
</sst>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22792</c:v>
                </c:pt>
                <c:pt idx="1">
                  <c:v>16539</c:v>
                </c:pt>
                <c:pt idx="2">
                  <c:v>15773</c:v>
                </c:pt>
                <c:pt idx="3">
                  <c:v>43458</c:v>
                </c:pt>
                <c:pt idx="4">
                  <c:v>197007</c:v>
                </c:pt>
              </c:numCache>
            </c:numRef>
          </c:val>
          <c:smooth val="0"/>
        </c:ser>
        <c:dLbls>
          <c:showLegendKey val="0"/>
          <c:showVal val="0"/>
          <c:showCatName val="0"/>
          <c:showSerName val="0"/>
          <c:showPercent val="0"/>
          <c:showBubbleSize val="0"/>
        </c:dLbls>
        <c:marker val="1"/>
        <c:smooth val="0"/>
        <c:axId val="87037824"/>
        <c:axId val="104583168"/>
      </c:lineChart>
      <c:catAx>
        <c:axId val="87037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83168"/>
        <c:crosses val="autoZero"/>
        <c:auto val="1"/>
        <c:lblAlgn val="ctr"/>
        <c:lblOffset val="100"/>
        <c:tickLblSkip val="1"/>
        <c:tickMarkSkip val="1"/>
        <c:noMultiLvlLbl val="0"/>
      </c:catAx>
      <c:valAx>
        <c:axId val="1045831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037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60.43</c:v>
                </c:pt>
                <c:pt idx="1">
                  <c:v>17.14</c:v>
                </c:pt>
                <c:pt idx="2">
                  <c:v>32.42</c:v>
                </c:pt>
                <c:pt idx="3">
                  <c:v>23.27</c:v>
                </c:pt>
                <c:pt idx="4">
                  <c:v>22.21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52.94</c:v>
                </c:pt>
                <c:pt idx="1">
                  <c:v>114.86</c:v>
                </c:pt>
                <c:pt idx="2">
                  <c:v>119.78</c:v>
                </c:pt>
                <c:pt idx="3">
                  <c:v>125.34</c:v>
                </c:pt>
                <c:pt idx="4">
                  <c:v>116.72</c:v>
                </c:pt>
              </c:numCache>
            </c:numRef>
          </c:val>
        </c:ser>
        <c:dLbls>
          <c:showLegendKey val="0"/>
          <c:showVal val="0"/>
          <c:showCatName val="0"/>
          <c:showSerName val="0"/>
          <c:showPercent val="0"/>
          <c:showBubbleSize val="0"/>
        </c:dLbls>
        <c:gapWidth val="250"/>
        <c:overlap val="100"/>
        <c:axId val="138794112"/>
        <c:axId val="138796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72.5</c:v>
                </c:pt>
                <c:pt idx="1">
                  <c:v>-40.58</c:v>
                </c:pt>
                <c:pt idx="2">
                  <c:v>6.32</c:v>
                </c:pt>
                <c:pt idx="3">
                  <c:v>-18.07</c:v>
                </c:pt>
                <c:pt idx="4">
                  <c:v>-18.03</c:v>
                </c:pt>
              </c:numCache>
            </c:numRef>
          </c:val>
          <c:smooth val="0"/>
        </c:ser>
        <c:dLbls>
          <c:showLegendKey val="0"/>
          <c:showVal val="0"/>
          <c:showCatName val="0"/>
          <c:showSerName val="0"/>
          <c:showPercent val="0"/>
          <c:showBubbleSize val="0"/>
        </c:dLbls>
        <c:marker val="1"/>
        <c:smooth val="0"/>
        <c:axId val="138794112"/>
        <c:axId val="138796032"/>
      </c:lineChart>
      <c:catAx>
        <c:axId val="13879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796032"/>
        <c:crosses val="autoZero"/>
        <c:auto val="1"/>
        <c:lblAlgn val="ctr"/>
        <c:lblOffset val="100"/>
        <c:tickLblSkip val="1"/>
        <c:tickMarkSkip val="1"/>
        <c:noMultiLvlLbl val="0"/>
      </c:catAx>
      <c:valAx>
        <c:axId val="13879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79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0.06</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曲田土地区画整理事業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7.0000000000000007E-2</c:v>
                </c:pt>
              </c:numCache>
            </c:numRef>
          </c:val>
        </c:ser>
        <c:ser>
          <c:idx val="3"/>
          <c:order val="3"/>
          <c:tx>
            <c:strRef>
              <c:f>データシート!$A$30</c:f>
              <c:strCache>
                <c:ptCount val="1"/>
                <c:pt idx="0">
                  <c:v>仮設診療所事業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0.6</c:v>
                </c:pt>
                <c:pt idx="2">
                  <c:v>#N/A</c:v>
                </c:pt>
                <c:pt idx="3">
                  <c:v>0.48</c:v>
                </c:pt>
                <c:pt idx="4">
                  <c:v>#N/A</c:v>
                </c:pt>
                <c:pt idx="5">
                  <c:v>0.27</c:v>
                </c:pt>
                <c:pt idx="6">
                  <c:v>#N/A</c:v>
                </c:pt>
                <c:pt idx="7">
                  <c:v>0.34</c:v>
                </c:pt>
                <c:pt idx="8">
                  <c:v>#N/A</c:v>
                </c:pt>
                <c:pt idx="9">
                  <c:v>0.15</c:v>
                </c:pt>
              </c:numCache>
            </c:numRef>
          </c:val>
        </c:ser>
        <c:ser>
          <c:idx val="4"/>
          <c:order val="4"/>
          <c:tx>
            <c:strRef>
              <c:f>データシート!$A$31</c:f>
              <c:strCache>
                <c:ptCount val="1"/>
                <c:pt idx="0">
                  <c:v>蛇谷須地区特定環境保全公共下水道事業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0.05</c:v>
                </c:pt>
                <c:pt idx="4">
                  <c:v>#N/A</c:v>
                </c:pt>
                <c:pt idx="5">
                  <c:v>0.09</c:v>
                </c:pt>
                <c:pt idx="6">
                  <c:v>#N/A</c:v>
                </c:pt>
                <c:pt idx="7">
                  <c:v>0.12</c:v>
                </c:pt>
                <c:pt idx="8">
                  <c:v>#N/A</c:v>
                </c:pt>
                <c:pt idx="9">
                  <c:v>0.22</c:v>
                </c:pt>
              </c:numCache>
            </c:numRef>
          </c:val>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0.12</c:v>
                </c:pt>
                <c:pt idx="4">
                  <c:v>#N/A</c:v>
                </c:pt>
                <c:pt idx="5">
                  <c:v>0.21</c:v>
                </c:pt>
                <c:pt idx="6">
                  <c:v>#N/A</c:v>
                </c:pt>
                <c:pt idx="7">
                  <c:v>3.28</c:v>
                </c:pt>
                <c:pt idx="8">
                  <c:v>#N/A</c:v>
                </c:pt>
                <c:pt idx="9">
                  <c:v>0.27</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4.79</c:v>
                </c:pt>
                <c:pt idx="2">
                  <c:v>#N/A</c:v>
                </c:pt>
                <c:pt idx="3">
                  <c:v>2.85</c:v>
                </c:pt>
                <c:pt idx="4">
                  <c:v>#N/A</c:v>
                </c:pt>
                <c:pt idx="5">
                  <c:v>4.1500000000000004</c:v>
                </c:pt>
                <c:pt idx="6">
                  <c:v>#N/A</c:v>
                </c:pt>
                <c:pt idx="7">
                  <c:v>0.91</c:v>
                </c:pt>
                <c:pt idx="8">
                  <c:v>#N/A</c:v>
                </c:pt>
                <c:pt idx="9">
                  <c:v>0.54</c:v>
                </c:pt>
              </c:numCache>
            </c:numRef>
          </c:val>
        </c:ser>
        <c:ser>
          <c:idx val="7"/>
          <c:order val="7"/>
          <c:tx>
            <c:strRef>
              <c:f>データシート!$A$34</c:f>
              <c:strCache>
                <c:ptCount val="1"/>
                <c:pt idx="0">
                  <c:v>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0.15</c:v>
                </c:pt>
                <c:pt idx="1">
                  <c:v>#N/A</c:v>
                </c:pt>
                <c:pt idx="2">
                  <c:v>#N/A</c:v>
                </c:pt>
                <c:pt idx="3">
                  <c:v>0.28000000000000003</c:v>
                </c:pt>
                <c:pt idx="4">
                  <c:v>#N/A</c:v>
                </c:pt>
                <c:pt idx="5">
                  <c:v>0.51</c:v>
                </c:pt>
                <c:pt idx="6">
                  <c:v>#N/A</c:v>
                </c:pt>
                <c:pt idx="7">
                  <c:v>1.6</c:v>
                </c:pt>
                <c:pt idx="8">
                  <c:v>#N/A</c:v>
                </c:pt>
                <c:pt idx="9">
                  <c:v>6.9</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7.76</c:v>
                </c:pt>
                <c:pt idx="2">
                  <c:v>#N/A</c:v>
                </c:pt>
                <c:pt idx="3">
                  <c:v>11.76</c:v>
                </c:pt>
                <c:pt idx="4">
                  <c:v>#N/A</c:v>
                </c:pt>
                <c:pt idx="5">
                  <c:v>10.46</c:v>
                </c:pt>
                <c:pt idx="6">
                  <c:v>#N/A</c:v>
                </c:pt>
                <c:pt idx="7">
                  <c:v>9.4600000000000009</c:v>
                </c:pt>
                <c:pt idx="8">
                  <c:v>#N/A</c:v>
                </c:pt>
                <c:pt idx="9">
                  <c:v>8.2100000000000009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60.4</c:v>
                </c:pt>
                <c:pt idx="2">
                  <c:v>#N/A</c:v>
                </c:pt>
                <c:pt idx="3">
                  <c:v>19.25</c:v>
                </c:pt>
                <c:pt idx="4">
                  <c:v>#N/A</c:v>
                </c:pt>
                <c:pt idx="5">
                  <c:v>32.42</c:v>
                </c:pt>
                <c:pt idx="6">
                  <c:v>#N/A</c:v>
                </c:pt>
                <c:pt idx="7">
                  <c:v>23.26</c:v>
                </c:pt>
                <c:pt idx="8">
                  <c:v>#N/A</c:v>
                </c:pt>
                <c:pt idx="9">
                  <c:v>22.11</c:v>
                </c:pt>
              </c:numCache>
            </c:numRef>
          </c:val>
        </c:ser>
        <c:dLbls>
          <c:showLegendKey val="0"/>
          <c:showVal val="0"/>
          <c:showCatName val="0"/>
          <c:showSerName val="0"/>
          <c:showPercent val="0"/>
          <c:showBubbleSize val="0"/>
        </c:dLbls>
        <c:gapWidth val="150"/>
        <c:overlap val="100"/>
        <c:axId val="138996736"/>
        <c:axId val="138998528"/>
      </c:barChart>
      <c:catAx>
        <c:axId val="13899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998528"/>
        <c:crosses val="autoZero"/>
        <c:auto val="1"/>
        <c:lblAlgn val="ctr"/>
        <c:lblOffset val="100"/>
        <c:tickLblSkip val="1"/>
        <c:tickMarkSkip val="1"/>
        <c:noMultiLvlLbl val="0"/>
      </c:catAx>
      <c:valAx>
        <c:axId val="13899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96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591</c:v>
                </c:pt>
                <c:pt idx="5">
                  <c:v>621</c:v>
                </c:pt>
                <c:pt idx="8">
                  <c:v>631</c:v>
                </c:pt>
                <c:pt idx="11">
                  <c:v>654</c:v>
                </c:pt>
                <c:pt idx="14">
                  <c:v>637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1</c:v>
                </c:pt>
                <c:pt idx="12">
                  <c:v>106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63</c:v>
                </c:pt>
                <c:pt idx="3">
                  <c:v>56</c:v>
                </c:pt>
                <c:pt idx="6">
                  <c:v>27</c:v>
                </c:pt>
                <c:pt idx="9">
                  <c:v>26</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450</c:v>
                </c:pt>
                <c:pt idx="3">
                  <c:v>527</c:v>
                </c:pt>
                <c:pt idx="6">
                  <c:v>512</c:v>
                </c:pt>
                <c:pt idx="9">
                  <c:v>484</c:v>
                </c:pt>
                <c:pt idx="12">
                  <c:v>512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448</c:v>
                </c:pt>
                <c:pt idx="3">
                  <c:v>447</c:v>
                </c:pt>
                <c:pt idx="6">
                  <c:v>352</c:v>
                </c:pt>
                <c:pt idx="9">
                  <c:v>290</c:v>
                </c:pt>
                <c:pt idx="12">
                  <c:v>254</c:v>
                </c:pt>
              </c:numCache>
            </c:numRef>
          </c:val>
        </c:ser>
        <c:dLbls>
          <c:showLegendKey val="0"/>
          <c:showVal val="0"/>
          <c:showCatName val="0"/>
          <c:showSerName val="0"/>
          <c:showPercent val="0"/>
          <c:showBubbleSize val="0"/>
        </c:dLbls>
        <c:gapWidth val="100"/>
        <c:overlap val="100"/>
        <c:axId val="86944384"/>
        <c:axId val="86946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370</c:v>
                </c:pt>
                <c:pt idx="2">
                  <c:v>#N/A</c:v>
                </c:pt>
                <c:pt idx="3">
                  <c:v>#N/A</c:v>
                </c:pt>
                <c:pt idx="4">
                  <c:v>409</c:v>
                </c:pt>
                <c:pt idx="5">
                  <c:v>#N/A</c:v>
                </c:pt>
                <c:pt idx="6">
                  <c:v>#N/A</c:v>
                </c:pt>
                <c:pt idx="7">
                  <c:v>260</c:v>
                </c:pt>
                <c:pt idx="8">
                  <c:v>#N/A</c:v>
                </c:pt>
                <c:pt idx="9">
                  <c:v>#N/A</c:v>
                </c:pt>
                <c:pt idx="10">
                  <c:v>147</c:v>
                </c:pt>
                <c:pt idx="11">
                  <c:v>#N/A</c:v>
                </c:pt>
                <c:pt idx="12">
                  <c:v>#N/A</c:v>
                </c:pt>
                <c:pt idx="13">
                  <c:v>261</c:v>
                </c:pt>
                <c:pt idx="14">
                  <c:v>#N/A</c:v>
                </c:pt>
              </c:numCache>
            </c:numRef>
          </c:val>
          <c:smooth val="0"/>
        </c:ser>
        <c:dLbls>
          <c:showLegendKey val="0"/>
          <c:showVal val="0"/>
          <c:showCatName val="0"/>
          <c:showSerName val="0"/>
          <c:showPercent val="0"/>
          <c:showBubbleSize val="0"/>
        </c:dLbls>
        <c:marker val="1"/>
        <c:smooth val="0"/>
        <c:axId val="86944384"/>
        <c:axId val="86946560"/>
      </c:lineChart>
      <c:catAx>
        <c:axId val="8694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946560"/>
        <c:crosses val="autoZero"/>
        <c:auto val="1"/>
        <c:lblAlgn val="ctr"/>
        <c:lblOffset val="100"/>
        <c:tickLblSkip val="1"/>
        <c:tickMarkSkip val="1"/>
        <c:noMultiLvlLbl val="0"/>
      </c:catAx>
      <c:valAx>
        <c:axId val="8694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94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6814</c:v>
                </c:pt>
                <c:pt idx="5">
                  <c:v>6388</c:v>
                </c:pt>
                <c:pt idx="8">
                  <c:v>6306</c:v>
                </c:pt>
                <c:pt idx="11">
                  <c:v>6747</c:v>
                </c:pt>
                <c:pt idx="14">
                  <c:v>6143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c:v>
                </c:pt>
                <c:pt idx="5">
                  <c:v>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5380</c:v>
                </c:pt>
                <c:pt idx="5">
                  <c:v>7930</c:v>
                </c:pt>
                <c:pt idx="8">
                  <c:v>7809</c:v>
                </c:pt>
                <c:pt idx="11">
                  <c:v>9465</c:v>
                </c:pt>
                <c:pt idx="14">
                  <c:v>9220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1323</c:v>
                </c:pt>
                <c:pt idx="3">
                  <c:v>900</c:v>
                </c:pt>
                <c:pt idx="6">
                  <c:v>1416</c:v>
                </c:pt>
                <c:pt idx="9">
                  <c:v>1099</c:v>
                </c:pt>
                <c:pt idx="12">
                  <c:v>1090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283</c:v>
                </c:pt>
                <c:pt idx="3">
                  <c:v>252</c:v>
                </c:pt>
                <c:pt idx="6">
                  <c:v>234</c:v>
                </c:pt>
                <c:pt idx="9">
                  <c:v>204</c:v>
                </c:pt>
                <c:pt idx="12">
                  <c:v>182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4696</c:v>
                </c:pt>
                <c:pt idx="3">
                  <c:v>4510</c:v>
                </c:pt>
                <c:pt idx="6">
                  <c:v>4362</c:v>
                </c:pt>
                <c:pt idx="9">
                  <c:v>3973</c:v>
                </c:pt>
                <c:pt idx="12">
                  <c:v>3748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2233</c:v>
                </c:pt>
                <c:pt idx="3">
                  <c:v>2326</c:v>
                </c:pt>
                <c:pt idx="6">
                  <c:v>2293</c:v>
                </c:pt>
                <c:pt idx="9">
                  <c:v>2257</c:v>
                </c:pt>
                <c:pt idx="12">
                  <c:v>2112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2516</c:v>
                </c:pt>
                <c:pt idx="3">
                  <c:v>2104</c:v>
                </c:pt>
                <c:pt idx="6">
                  <c:v>1784</c:v>
                </c:pt>
                <c:pt idx="9">
                  <c:v>1517</c:v>
                </c:pt>
                <c:pt idx="12">
                  <c:v>1293</c:v>
                </c:pt>
              </c:numCache>
            </c:numRef>
          </c:val>
        </c:ser>
        <c:dLbls>
          <c:showLegendKey val="0"/>
          <c:showVal val="0"/>
          <c:showCatName val="0"/>
          <c:showSerName val="0"/>
          <c:showPercent val="0"/>
          <c:showBubbleSize val="0"/>
        </c:dLbls>
        <c:gapWidth val="100"/>
        <c:overlap val="100"/>
        <c:axId val="139576064"/>
        <c:axId val="139577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9576064"/>
        <c:axId val="139577984"/>
      </c:lineChart>
      <c:catAx>
        <c:axId val="13957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577984"/>
        <c:crosses val="autoZero"/>
        <c:auto val="1"/>
        <c:lblAlgn val="ctr"/>
        <c:lblOffset val="100"/>
        <c:tickLblSkip val="1"/>
        <c:tickMarkSkip val="1"/>
        <c:noMultiLvlLbl val="0"/>
      </c:catAx>
      <c:valAx>
        <c:axId val="13957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7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9706112"/>
        <c:axId val="29720576"/>
      </c:scatterChart>
      <c:valAx>
        <c:axId val="29706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20576"/>
        <c:crosses val="autoZero"/>
        <c:crossBetween val="midCat"/>
      </c:valAx>
      <c:valAx>
        <c:axId val="297205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706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13.6</c:v>
                </c:pt>
                <c:pt idx="1">
                  <c:v>12</c:v>
                </c:pt>
                <c:pt idx="2">
                  <c:v>9.9</c:v>
                </c:pt>
                <c:pt idx="3">
                  <c:v>7.9</c:v>
                </c:pt>
                <c:pt idx="4">
                  <c:v>6.2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6.4</c:v>
                </c:pt>
              </c:numCache>
            </c:numRef>
          </c:xVal>
          <c:yVal>
            <c:numRef>
              <c:f>公会計指標分析・財政指標組合せ分析表!$K$77:$O$77</c:f>
              <c:numCache>
                <c:formatCode>#,##0.0;"▲ "#,##0.0</c:formatCode>
                <c:ptCount val="5"/>
                <c:pt idx="0">
                  <c:v>64.3</c:v>
                </c:pt>
                <c:pt idx="1">
                  <c:v>61.3</c:v>
                </c:pt>
                <c:pt idx="2">
                  <c:v>54.6</c:v>
                </c:pt>
                <c:pt idx="3">
                  <c:v>48.7</c:v>
                </c:pt>
                <c:pt idx="4">
                  <c:v>0</c:v>
                </c:pt>
              </c:numCache>
            </c:numRef>
          </c:yVal>
          <c:smooth val="0"/>
        </c:ser>
        <c:dLbls>
          <c:showLegendKey val="0"/>
          <c:showVal val="0"/>
          <c:showCatName val="0"/>
          <c:showSerName val="0"/>
          <c:showPercent val="0"/>
          <c:showBubbleSize val="0"/>
        </c:dLbls>
        <c:axId val="29762688"/>
        <c:axId val="29764608"/>
      </c:scatterChart>
      <c:valAx>
        <c:axId val="29762688"/>
        <c:scaling>
          <c:orientation val="minMax"/>
          <c:max val="12.79999999999999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64608"/>
        <c:crosses val="autoZero"/>
        <c:crossBetween val="midCat"/>
      </c:valAx>
      <c:valAx>
        <c:axId val="29764608"/>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762688"/>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13,866
13,810
68.39
15,614,201
14,039,572
946,765
4,262,552
1,282,673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原子力発電施設を有する電源立地地域であることにより類似団体平均を上回る税収があるため、財政力指数は０．８１となっている。原子力発電施設の減価償却期間の経過により、主要税源である固定資産税（大規模償却資産）が漸減となっていたが、近年においては、概ね残存価格で推移しているものと思われ、本指数においても微減で推移していたが、福島第一原子力発電所の事故により、今後の見通しは現時点においては不透明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100330</xdr:rowOff>
    </xdr:from>
    <xdr:to>
      <xdr:col>7</xdr:col>
      <xdr:colOff>152400</xdr:colOff>
      <xdr:row>41</xdr:row>
      <xdr:rowOff>108373</xdr:rowOff>
    </xdr:to>
    <xdr:cxnSp macro="">
      <xdr:nvCxnSpPr>
        <xdr:cNvPr id="67" name="直線コネクタ 66"/>
        <xdr:cNvCxnSpPr/>
      </xdr:nvCxnSpPr>
      <xdr:spPr>
        <a:xfrm>
          <a:off x="4114800" y="71297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113047</xdr:rowOff>
    </xdr:from>
    <xdr:ext cx="762000" cy="259045"/>
    <xdr:sp macro="" textlink="">
      <xdr:nvSpPr>
        <xdr:cNvPr id="68" name="財政力平均値テキスト"/>
        <xdr:cNvSpPr txBox="1"/>
      </xdr:nvSpPr>
      <xdr:spPr>
        <a:xfrm>
          <a:off x="5041900" y="748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92287</xdr:rowOff>
    </xdr:from>
    <xdr:to>
      <xdr:col>6</xdr:col>
      <xdr:colOff>0</xdr:colOff>
      <xdr:row>41</xdr:row>
      <xdr:rowOff>100330</xdr:rowOff>
    </xdr:to>
    <xdr:cxnSp macro="">
      <xdr:nvCxnSpPr>
        <xdr:cNvPr id="70" name="直線コネクタ 69"/>
        <xdr:cNvCxnSpPr/>
      </xdr:nvCxnSpPr>
      <xdr:spPr>
        <a:xfrm>
          <a:off x="3225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151554</xdr:rowOff>
    </xdr:from>
    <xdr:to>
      <xdr:col>6</xdr:col>
      <xdr:colOff>50800</xdr:colOff>
      <xdr:row>43</xdr:row>
      <xdr:rowOff>81704</xdr:rowOff>
    </xdr:to>
    <xdr:sp macro="" textlink="">
      <xdr:nvSpPr>
        <xdr:cNvPr id="71" name="フローチャート : 判断 70"/>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66481</xdr:rowOff>
    </xdr:from>
    <xdr:ext cx="736600" cy="259045"/>
    <xdr:sp macro="" textlink="">
      <xdr:nvSpPr>
        <xdr:cNvPr id="72" name="テキスト ボックス 71"/>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92287</xdr:rowOff>
    </xdr:to>
    <xdr:cxnSp macro="">
      <xdr:nvCxnSpPr>
        <xdr:cNvPr id="73" name="直線コネクタ 72"/>
        <xdr:cNvCxnSpPr/>
      </xdr:nvCxnSpPr>
      <xdr:spPr>
        <a:xfrm>
          <a:off x="2336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151554</xdr:rowOff>
    </xdr:from>
    <xdr:to>
      <xdr:col>4</xdr:col>
      <xdr:colOff>533400</xdr:colOff>
      <xdr:row>43</xdr:row>
      <xdr:rowOff>81704</xdr:rowOff>
    </xdr:to>
    <xdr:sp macro="" textlink="">
      <xdr:nvSpPr>
        <xdr:cNvPr id="74" name="フローチャート : 判断 73"/>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66481</xdr:rowOff>
    </xdr:from>
    <xdr:ext cx="762000" cy="259045"/>
    <xdr:sp macro="" textlink="">
      <xdr:nvSpPr>
        <xdr:cNvPr id="75" name="テキスト ボックス 74"/>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68156</xdr:rowOff>
    </xdr:from>
    <xdr:to>
      <xdr:col>3</xdr:col>
      <xdr:colOff>279400</xdr:colOff>
      <xdr:row>41</xdr:row>
      <xdr:rowOff>76200</xdr:rowOff>
    </xdr:to>
    <xdr:cxnSp macro="">
      <xdr:nvCxnSpPr>
        <xdr:cNvPr id="76" name="直線コネクタ 75"/>
        <xdr:cNvCxnSpPr/>
      </xdr:nvCxnSpPr>
      <xdr:spPr>
        <a:xfrm>
          <a:off x="1447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151554</xdr:rowOff>
    </xdr:from>
    <xdr:to>
      <xdr:col>3</xdr:col>
      <xdr:colOff>330200</xdr:colOff>
      <xdr:row>43</xdr:row>
      <xdr:rowOff>81704</xdr:rowOff>
    </xdr:to>
    <xdr:sp macro="" textlink="">
      <xdr:nvSpPr>
        <xdr:cNvPr id="77" name="フローチャート : 判断 76"/>
        <xdr:cNvSpPr/>
      </xdr:nvSpPr>
      <xdr:spPr>
        <a:xfrm>
          <a:off x="2286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66481</xdr:rowOff>
    </xdr:from>
    <xdr:ext cx="762000" cy="259045"/>
    <xdr:sp macro="" textlink="">
      <xdr:nvSpPr>
        <xdr:cNvPr id="78" name="テキスト ボックス 77"/>
        <xdr:cNvSpPr txBox="1"/>
      </xdr:nvSpPr>
      <xdr:spPr>
        <a:xfrm>
          <a:off x="1955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127423</xdr:rowOff>
    </xdr:from>
    <xdr:to>
      <xdr:col>2</xdr:col>
      <xdr:colOff>127000</xdr:colOff>
      <xdr:row>43</xdr:row>
      <xdr:rowOff>57573</xdr:rowOff>
    </xdr:to>
    <xdr:sp macro="" textlink="">
      <xdr:nvSpPr>
        <xdr:cNvPr id="79" name="フローチャート : 判断 78"/>
        <xdr:cNvSpPr/>
      </xdr:nvSpPr>
      <xdr:spPr>
        <a:xfrm>
          <a:off x="1397000" y="732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42350</xdr:rowOff>
    </xdr:from>
    <xdr:ext cx="762000" cy="259045"/>
    <xdr:sp macro="" textlink="">
      <xdr:nvSpPr>
        <xdr:cNvPr id="80" name="テキスト ボックス 79"/>
        <xdr:cNvSpPr txBox="1"/>
      </xdr:nvSpPr>
      <xdr:spPr>
        <a:xfrm>
          <a:off x="1066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57573</xdr:rowOff>
    </xdr:from>
    <xdr:to>
      <xdr:col>7</xdr:col>
      <xdr:colOff>203200</xdr:colOff>
      <xdr:row>41</xdr:row>
      <xdr:rowOff>159173</xdr:rowOff>
    </xdr:to>
    <xdr:sp macro="" textlink="">
      <xdr:nvSpPr>
        <xdr:cNvPr id="86" name="円/楕円 85"/>
        <xdr:cNvSpPr/>
      </xdr:nvSpPr>
      <xdr:spPr>
        <a:xfrm>
          <a:off x="4902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74100</xdr:rowOff>
    </xdr:from>
    <xdr:ext cx="762000" cy="259045"/>
    <xdr:sp macro="" textlink="">
      <xdr:nvSpPr>
        <xdr:cNvPr id="87" name="財政力該当値テキスト"/>
        <xdr:cNvSpPr txBox="1"/>
      </xdr:nvSpPr>
      <xdr:spPr>
        <a:xfrm>
          <a:off x="5041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49530</xdr:rowOff>
    </xdr:from>
    <xdr:to>
      <xdr:col>6</xdr:col>
      <xdr:colOff>50800</xdr:colOff>
      <xdr:row>41</xdr:row>
      <xdr:rowOff>151130</xdr:rowOff>
    </xdr:to>
    <xdr:sp macro="" textlink="">
      <xdr:nvSpPr>
        <xdr:cNvPr id="88" name="円/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161307</xdr:rowOff>
    </xdr:from>
    <xdr:ext cx="736600" cy="259045"/>
    <xdr:sp macro="" textlink="">
      <xdr:nvSpPr>
        <xdr:cNvPr id="89" name="テキスト ボックス 88"/>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41487</xdr:rowOff>
    </xdr:from>
    <xdr:to>
      <xdr:col>4</xdr:col>
      <xdr:colOff>533400</xdr:colOff>
      <xdr:row>41</xdr:row>
      <xdr:rowOff>143087</xdr:rowOff>
    </xdr:to>
    <xdr:sp macro="" textlink="">
      <xdr:nvSpPr>
        <xdr:cNvPr id="90" name="円/楕円 89"/>
        <xdr:cNvSpPr/>
      </xdr:nvSpPr>
      <xdr:spPr>
        <a:xfrm>
          <a:off x="3175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153264</xdr:rowOff>
    </xdr:from>
    <xdr:ext cx="762000" cy="259045"/>
    <xdr:sp macro="" textlink="">
      <xdr:nvSpPr>
        <xdr:cNvPr id="91" name="テキスト ボックス 90"/>
        <xdr:cNvSpPr txBox="1"/>
      </xdr:nvSpPr>
      <xdr:spPr>
        <a:xfrm>
          <a:off x="2844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2" name="円/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17356</xdr:rowOff>
    </xdr:from>
    <xdr:to>
      <xdr:col>2</xdr:col>
      <xdr:colOff>127000</xdr:colOff>
      <xdr:row>41</xdr:row>
      <xdr:rowOff>118956</xdr:rowOff>
    </xdr:to>
    <xdr:sp macro="" textlink="">
      <xdr:nvSpPr>
        <xdr:cNvPr id="94" name="円/楕円 93"/>
        <xdr:cNvSpPr/>
      </xdr:nvSpPr>
      <xdr:spPr>
        <a:xfrm>
          <a:off x="1397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129133</xdr:rowOff>
    </xdr:from>
    <xdr:ext cx="762000" cy="259045"/>
    <xdr:sp macro="" textlink="">
      <xdr:nvSpPr>
        <xdr:cNvPr id="95" name="テキスト ボックス 94"/>
        <xdr:cNvSpPr txBox="1"/>
      </xdr:nvSpPr>
      <xdr:spPr>
        <a:xfrm>
          <a:off x="1066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震災以前から、分母となる経常一般財源においては、減価償却に伴う原発関連大規模償却資産の減等による地方税収入の減等により漸減となったのに対し、分子となる経常的経費充当一般財源においては、滝川ダムやリフレ富岡建設等のために借り入れた償還金に係る公債費、少子高齢化の進展による扶助費、町有施設の維持管理等に係る物件費、下水道整備に係る起債償還費や給付費の増等による特別会計操出金の増などによる固定的経費により経常収支比率は９０％以上と高水準で推移していた。２７年度においては、税収の増のため</a:t>
          </a:r>
          <a:r>
            <a:rPr kumimoji="1" lang="en-US" altLang="ja-JP" sz="1200">
              <a:solidFill>
                <a:sysClr val="windowText" lastClr="000000"/>
              </a:solidFill>
              <a:latin typeface="ＭＳ Ｐゴシック"/>
            </a:rPr>
            <a:t>10.5</a:t>
          </a:r>
          <a:r>
            <a:rPr kumimoji="1" lang="ja-JP" altLang="en-US" sz="1200">
              <a:solidFill>
                <a:sysClr val="windowText" lastClr="000000"/>
              </a:solidFill>
              <a:latin typeface="ＭＳ Ｐゴシック"/>
            </a:rPr>
            <a:t>ポイントの大幅減となった。</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106934</xdr:rowOff>
    </xdr:from>
    <xdr:to>
      <xdr:col>7</xdr:col>
      <xdr:colOff>152400</xdr:colOff>
      <xdr:row>66</xdr:row>
      <xdr:rowOff>17399</xdr:rowOff>
    </xdr:to>
    <xdr:cxnSp macro="">
      <xdr:nvCxnSpPr>
        <xdr:cNvPr id="128" name="直線コネクタ 127"/>
        <xdr:cNvCxnSpPr/>
      </xdr:nvCxnSpPr>
      <xdr:spPr>
        <a:xfrm flipV="1">
          <a:off x="4114800" y="11079734"/>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5334</xdr:rowOff>
    </xdr:from>
    <xdr:to>
      <xdr:col>6</xdr:col>
      <xdr:colOff>0</xdr:colOff>
      <xdr:row>66</xdr:row>
      <xdr:rowOff>17399</xdr:rowOff>
    </xdr:to>
    <xdr:cxnSp macro="">
      <xdr:nvCxnSpPr>
        <xdr:cNvPr id="131" name="直線コネクタ 130"/>
        <xdr:cNvCxnSpPr/>
      </xdr:nvCxnSpPr>
      <xdr:spPr>
        <a:xfrm>
          <a:off x="3225800" y="113210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53594</xdr:rowOff>
    </xdr:from>
    <xdr:to>
      <xdr:col>6</xdr:col>
      <xdr:colOff>50800</xdr:colOff>
      <xdr:row>65</xdr:row>
      <xdr:rowOff>155194</xdr:rowOff>
    </xdr:to>
    <xdr:sp macro="" textlink="">
      <xdr:nvSpPr>
        <xdr:cNvPr id="132" name="フローチャート : 判断 131"/>
        <xdr:cNvSpPr/>
      </xdr:nvSpPr>
      <xdr:spPr>
        <a:xfrm>
          <a:off x="4064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165371</xdr:rowOff>
    </xdr:from>
    <xdr:ext cx="736600" cy="259045"/>
    <xdr:sp macro="" textlink="">
      <xdr:nvSpPr>
        <xdr:cNvPr id="133" name="テキスト ボックス 132"/>
        <xdr:cNvSpPr txBox="1"/>
      </xdr:nvSpPr>
      <xdr:spPr>
        <a:xfrm>
          <a:off x="3733800" y="1096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5334</xdr:rowOff>
    </xdr:from>
    <xdr:to>
      <xdr:col>4</xdr:col>
      <xdr:colOff>482600</xdr:colOff>
      <xdr:row>67</xdr:row>
      <xdr:rowOff>2794</xdr:rowOff>
    </xdr:to>
    <xdr:cxnSp macro="">
      <xdr:nvCxnSpPr>
        <xdr:cNvPr id="134" name="直線コネクタ 133"/>
        <xdr:cNvCxnSpPr/>
      </xdr:nvCxnSpPr>
      <xdr:spPr>
        <a:xfrm flipV="1">
          <a:off x="2336800" y="1132103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29464</xdr:rowOff>
    </xdr:from>
    <xdr:to>
      <xdr:col>4</xdr:col>
      <xdr:colOff>533400</xdr:colOff>
      <xdr:row>65</xdr:row>
      <xdr:rowOff>131064</xdr:rowOff>
    </xdr:to>
    <xdr:sp macro="" textlink="">
      <xdr:nvSpPr>
        <xdr:cNvPr id="135" name="フローチャート : 判断 134"/>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141241</xdr:rowOff>
    </xdr:from>
    <xdr:ext cx="762000" cy="259045"/>
    <xdr:sp macro="" textlink="">
      <xdr:nvSpPr>
        <xdr:cNvPr id="136" name="テキスト ボックス 135"/>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130810</xdr:rowOff>
    </xdr:from>
    <xdr:to>
      <xdr:col>3</xdr:col>
      <xdr:colOff>279400</xdr:colOff>
      <xdr:row>67</xdr:row>
      <xdr:rowOff>2794</xdr:rowOff>
    </xdr:to>
    <xdr:cxnSp macro="">
      <xdr:nvCxnSpPr>
        <xdr:cNvPr id="137" name="直線コネクタ 136"/>
        <xdr:cNvCxnSpPr/>
      </xdr:nvCxnSpPr>
      <xdr:spPr>
        <a:xfrm>
          <a:off x="1447800" y="114465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46355</xdr:rowOff>
    </xdr:from>
    <xdr:to>
      <xdr:col>3</xdr:col>
      <xdr:colOff>330200</xdr:colOff>
      <xdr:row>65</xdr:row>
      <xdr:rowOff>147955</xdr:rowOff>
    </xdr:to>
    <xdr:sp macro="" textlink="">
      <xdr:nvSpPr>
        <xdr:cNvPr id="138" name="フローチャート : 判断 137"/>
        <xdr:cNvSpPr/>
      </xdr:nvSpPr>
      <xdr:spPr>
        <a:xfrm>
          <a:off x="2286000" y="1119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158132</xdr:rowOff>
    </xdr:from>
    <xdr:ext cx="762000" cy="259045"/>
    <xdr:sp macro="" textlink="">
      <xdr:nvSpPr>
        <xdr:cNvPr id="139" name="テキスト ボックス 138"/>
        <xdr:cNvSpPr txBox="1"/>
      </xdr:nvSpPr>
      <xdr:spPr>
        <a:xfrm>
          <a:off x="1955800" y="1095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24638</xdr:rowOff>
    </xdr:from>
    <xdr:to>
      <xdr:col>2</xdr:col>
      <xdr:colOff>127000</xdr:colOff>
      <xdr:row>65</xdr:row>
      <xdr:rowOff>126238</xdr:rowOff>
    </xdr:to>
    <xdr:sp macro="" textlink="">
      <xdr:nvSpPr>
        <xdr:cNvPr id="140" name="フローチャート : 判断 139"/>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136415</xdr:rowOff>
    </xdr:from>
    <xdr:ext cx="762000" cy="259045"/>
    <xdr:sp macro="" textlink="">
      <xdr:nvSpPr>
        <xdr:cNvPr id="141" name="テキスト ボックス 140"/>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56134</xdr:rowOff>
    </xdr:from>
    <xdr:to>
      <xdr:col>7</xdr:col>
      <xdr:colOff>203200</xdr:colOff>
      <xdr:row>64</xdr:row>
      <xdr:rowOff>157734</xdr:rowOff>
    </xdr:to>
    <xdr:sp macro="" textlink="">
      <xdr:nvSpPr>
        <xdr:cNvPr id="147" name="円/楕円 146"/>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28211</xdr:rowOff>
    </xdr:from>
    <xdr:ext cx="762000" cy="259045"/>
    <xdr:sp macro="" textlink="">
      <xdr:nvSpPr>
        <xdr:cNvPr id="148" name="財政構造の弾力性該当値テキスト"/>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138049</xdr:rowOff>
    </xdr:from>
    <xdr:to>
      <xdr:col>6</xdr:col>
      <xdr:colOff>50800</xdr:colOff>
      <xdr:row>66</xdr:row>
      <xdr:rowOff>68199</xdr:rowOff>
    </xdr:to>
    <xdr:sp macro="" textlink="">
      <xdr:nvSpPr>
        <xdr:cNvPr id="149" name="円/楕円 148"/>
        <xdr:cNvSpPr/>
      </xdr:nvSpPr>
      <xdr:spPr>
        <a:xfrm>
          <a:off x="40640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52976</xdr:rowOff>
    </xdr:from>
    <xdr:ext cx="736600" cy="259045"/>
    <xdr:sp macro="" textlink="">
      <xdr:nvSpPr>
        <xdr:cNvPr id="150" name="テキスト ボックス 149"/>
        <xdr:cNvSpPr txBox="1"/>
      </xdr:nvSpPr>
      <xdr:spPr>
        <a:xfrm>
          <a:off x="3733800" y="11368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125984</xdr:rowOff>
    </xdr:from>
    <xdr:to>
      <xdr:col>4</xdr:col>
      <xdr:colOff>533400</xdr:colOff>
      <xdr:row>66</xdr:row>
      <xdr:rowOff>56134</xdr:rowOff>
    </xdr:to>
    <xdr:sp macro="" textlink="">
      <xdr:nvSpPr>
        <xdr:cNvPr id="151" name="円/楕円 150"/>
        <xdr:cNvSpPr/>
      </xdr:nvSpPr>
      <xdr:spPr>
        <a:xfrm>
          <a:off x="3175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40911</xdr:rowOff>
    </xdr:from>
    <xdr:ext cx="762000" cy="259045"/>
    <xdr:sp macro="" textlink="">
      <xdr:nvSpPr>
        <xdr:cNvPr id="152" name="テキスト ボックス 151"/>
        <xdr:cNvSpPr txBox="1"/>
      </xdr:nvSpPr>
      <xdr:spPr>
        <a:xfrm>
          <a:off x="2844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123444</xdr:rowOff>
    </xdr:from>
    <xdr:to>
      <xdr:col>3</xdr:col>
      <xdr:colOff>330200</xdr:colOff>
      <xdr:row>67</xdr:row>
      <xdr:rowOff>53594</xdr:rowOff>
    </xdr:to>
    <xdr:sp macro="" textlink="">
      <xdr:nvSpPr>
        <xdr:cNvPr id="153" name="円/楕円 152"/>
        <xdr:cNvSpPr/>
      </xdr:nvSpPr>
      <xdr:spPr>
        <a:xfrm>
          <a:off x="2286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38371</xdr:rowOff>
    </xdr:from>
    <xdr:ext cx="762000" cy="259045"/>
    <xdr:sp macro="" textlink="">
      <xdr:nvSpPr>
        <xdr:cNvPr id="154" name="テキスト ボックス 153"/>
        <xdr:cNvSpPr txBox="1"/>
      </xdr:nvSpPr>
      <xdr:spPr>
        <a:xfrm>
          <a:off x="1955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80010</xdr:rowOff>
    </xdr:from>
    <xdr:to>
      <xdr:col>2</xdr:col>
      <xdr:colOff>127000</xdr:colOff>
      <xdr:row>67</xdr:row>
      <xdr:rowOff>10160</xdr:rowOff>
    </xdr:to>
    <xdr:sp macro="" textlink="">
      <xdr:nvSpPr>
        <xdr:cNvPr id="155" name="円/楕円 154"/>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166387</xdr:rowOff>
    </xdr:from>
    <xdr:ext cx="762000" cy="259045"/>
    <xdr:sp macro="" textlink="">
      <xdr:nvSpPr>
        <xdr:cNvPr id="156" name="テキスト ボックス 155"/>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[301,313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人件費は横ばいであるが、物件費等においては、震災関連の事業のため上昇している。長期避難により様々な問題が生じているため、これに対応するため物件費の上昇は今後も続く見通し。</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135283</xdr:rowOff>
    </xdr:from>
    <xdr:to>
      <xdr:col>7</xdr:col>
      <xdr:colOff>152400</xdr:colOff>
      <xdr:row>81</xdr:row>
      <xdr:rowOff>155573</xdr:rowOff>
    </xdr:to>
    <xdr:cxnSp macro="">
      <xdr:nvCxnSpPr>
        <xdr:cNvPr id="190" name="直線コネクタ 189"/>
        <xdr:cNvCxnSpPr/>
      </xdr:nvCxnSpPr>
      <xdr:spPr>
        <a:xfrm>
          <a:off x="4114800" y="14022733"/>
          <a:ext cx="838200" cy="2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67494</xdr:rowOff>
    </xdr:from>
    <xdr:to>
      <xdr:col>6</xdr:col>
      <xdr:colOff>0</xdr:colOff>
      <xdr:row>81</xdr:row>
      <xdr:rowOff>135283</xdr:rowOff>
    </xdr:to>
    <xdr:cxnSp macro="">
      <xdr:nvCxnSpPr>
        <xdr:cNvPr id="193" name="直線コネクタ 192"/>
        <xdr:cNvCxnSpPr/>
      </xdr:nvCxnSpPr>
      <xdr:spPr>
        <a:xfrm>
          <a:off x="3225800" y="13954944"/>
          <a:ext cx="889000" cy="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152012</xdr:rowOff>
    </xdr:from>
    <xdr:to>
      <xdr:col>6</xdr:col>
      <xdr:colOff>50800</xdr:colOff>
      <xdr:row>81</xdr:row>
      <xdr:rowOff>82162</xdr:rowOff>
    </xdr:to>
    <xdr:sp macro="" textlink="">
      <xdr:nvSpPr>
        <xdr:cNvPr id="194" name="フローチャート : 判断 193"/>
        <xdr:cNvSpPr/>
      </xdr:nvSpPr>
      <xdr:spPr>
        <a:xfrm>
          <a:off x="4064000" y="138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92339</xdr:rowOff>
    </xdr:from>
    <xdr:ext cx="736600" cy="259045"/>
    <xdr:sp macro="" textlink="">
      <xdr:nvSpPr>
        <xdr:cNvPr id="195" name="テキスト ボックス 194"/>
        <xdr:cNvSpPr txBox="1"/>
      </xdr:nvSpPr>
      <xdr:spPr>
        <a:xfrm>
          <a:off x="3733800" y="1363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42449</xdr:rowOff>
    </xdr:from>
    <xdr:to>
      <xdr:col>4</xdr:col>
      <xdr:colOff>482600</xdr:colOff>
      <xdr:row>81</xdr:row>
      <xdr:rowOff>67494</xdr:rowOff>
    </xdr:to>
    <xdr:cxnSp macro="">
      <xdr:nvCxnSpPr>
        <xdr:cNvPr id="196" name="直線コネクタ 195"/>
        <xdr:cNvCxnSpPr/>
      </xdr:nvCxnSpPr>
      <xdr:spPr>
        <a:xfrm>
          <a:off x="2336800" y="13929899"/>
          <a:ext cx="889000" cy="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143207</xdr:rowOff>
    </xdr:from>
    <xdr:to>
      <xdr:col>4</xdr:col>
      <xdr:colOff>533400</xdr:colOff>
      <xdr:row>81</xdr:row>
      <xdr:rowOff>73357</xdr:rowOff>
    </xdr:to>
    <xdr:sp macro="" textlink="">
      <xdr:nvSpPr>
        <xdr:cNvPr id="197" name="フローチャート : 判断 196"/>
        <xdr:cNvSpPr/>
      </xdr:nvSpPr>
      <xdr:spPr>
        <a:xfrm>
          <a:off x="3175000" y="1385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83534</xdr:rowOff>
    </xdr:from>
    <xdr:ext cx="762000" cy="259045"/>
    <xdr:sp macro="" textlink="">
      <xdr:nvSpPr>
        <xdr:cNvPr id="198" name="テキスト ボックス 197"/>
        <xdr:cNvSpPr txBox="1"/>
      </xdr:nvSpPr>
      <xdr:spPr>
        <a:xfrm>
          <a:off x="2844800" y="1362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33624</xdr:rowOff>
    </xdr:from>
    <xdr:to>
      <xdr:col>3</xdr:col>
      <xdr:colOff>279400</xdr:colOff>
      <xdr:row>81</xdr:row>
      <xdr:rowOff>42449</xdr:rowOff>
    </xdr:to>
    <xdr:cxnSp macro="">
      <xdr:nvCxnSpPr>
        <xdr:cNvPr id="199" name="直線コネクタ 198"/>
        <xdr:cNvCxnSpPr/>
      </xdr:nvCxnSpPr>
      <xdr:spPr>
        <a:xfrm>
          <a:off x="1447800" y="13921074"/>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145588</xdr:rowOff>
    </xdr:from>
    <xdr:to>
      <xdr:col>3</xdr:col>
      <xdr:colOff>330200</xdr:colOff>
      <xdr:row>81</xdr:row>
      <xdr:rowOff>75738</xdr:rowOff>
    </xdr:to>
    <xdr:sp macro="" textlink="">
      <xdr:nvSpPr>
        <xdr:cNvPr id="200" name="フローチャート : 判断 199"/>
        <xdr:cNvSpPr/>
      </xdr:nvSpPr>
      <xdr:spPr>
        <a:xfrm>
          <a:off x="2286000" y="1386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85915</xdr:rowOff>
    </xdr:from>
    <xdr:ext cx="762000" cy="259045"/>
    <xdr:sp macro="" textlink="">
      <xdr:nvSpPr>
        <xdr:cNvPr id="201" name="テキスト ボックス 200"/>
        <xdr:cNvSpPr txBox="1"/>
      </xdr:nvSpPr>
      <xdr:spPr>
        <a:xfrm>
          <a:off x="1955800" y="1363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151848</xdr:rowOff>
    </xdr:from>
    <xdr:to>
      <xdr:col>2</xdr:col>
      <xdr:colOff>127000</xdr:colOff>
      <xdr:row>81</xdr:row>
      <xdr:rowOff>81998</xdr:rowOff>
    </xdr:to>
    <xdr:sp macro="" textlink="">
      <xdr:nvSpPr>
        <xdr:cNvPr id="202" name="フローチャート : 判断 201"/>
        <xdr:cNvSpPr/>
      </xdr:nvSpPr>
      <xdr:spPr>
        <a:xfrm>
          <a:off x="1397000" y="1386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92175</xdr:rowOff>
    </xdr:from>
    <xdr:ext cx="762000" cy="259045"/>
    <xdr:sp macro="" textlink="">
      <xdr:nvSpPr>
        <xdr:cNvPr id="203" name="テキスト ボックス 202"/>
        <xdr:cNvSpPr txBox="1"/>
      </xdr:nvSpPr>
      <xdr:spPr>
        <a:xfrm>
          <a:off x="1066800" y="1363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104773</xdr:rowOff>
    </xdr:from>
    <xdr:to>
      <xdr:col>7</xdr:col>
      <xdr:colOff>203200</xdr:colOff>
      <xdr:row>82</xdr:row>
      <xdr:rowOff>34923</xdr:rowOff>
    </xdr:to>
    <xdr:sp macro="" textlink="">
      <xdr:nvSpPr>
        <xdr:cNvPr id="209" name="円/楕円 208"/>
        <xdr:cNvSpPr/>
      </xdr:nvSpPr>
      <xdr:spPr>
        <a:xfrm>
          <a:off x="4902200" y="139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26050</xdr:rowOff>
    </xdr:from>
    <xdr:ext cx="762000" cy="259045"/>
    <xdr:sp macro="" textlink="">
      <xdr:nvSpPr>
        <xdr:cNvPr id="210" name="人件費・物件費等の状況該当値テキスト"/>
        <xdr:cNvSpPr txBox="1"/>
      </xdr:nvSpPr>
      <xdr:spPr>
        <a:xfrm>
          <a:off x="5041900" y="1391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301,313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84483</xdr:rowOff>
    </xdr:from>
    <xdr:to>
      <xdr:col>6</xdr:col>
      <xdr:colOff>50800</xdr:colOff>
      <xdr:row>82</xdr:row>
      <xdr:rowOff>14633</xdr:rowOff>
    </xdr:to>
    <xdr:sp macro="" textlink="">
      <xdr:nvSpPr>
        <xdr:cNvPr id="211" name="円/楕円 210"/>
        <xdr:cNvSpPr/>
      </xdr:nvSpPr>
      <xdr:spPr>
        <a:xfrm>
          <a:off x="4064000" y="139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170860</xdr:rowOff>
    </xdr:from>
    <xdr:ext cx="736600" cy="259045"/>
    <xdr:sp macro="" textlink="">
      <xdr:nvSpPr>
        <xdr:cNvPr id="212" name="テキスト ボックス 211"/>
        <xdr:cNvSpPr txBox="1"/>
      </xdr:nvSpPr>
      <xdr:spPr>
        <a:xfrm>
          <a:off x="3733800" y="1405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276,087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16694</xdr:rowOff>
    </xdr:from>
    <xdr:to>
      <xdr:col>4</xdr:col>
      <xdr:colOff>533400</xdr:colOff>
      <xdr:row>81</xdr:row>
      <xdr:rowOff>118294</xdr:rowOff>
    </xdr:to>
    <xdr:sp macro="" textlink="">
      <xdr:nvSpPr>
        <xdr:cNvPr id="213" name="円/楕円 212"/>
        <xdr:cNvSpPr/>
      </xdr:nvSpPr>
      <xdr:spPr>
        <a:xfrm>
          <a:off x="3175000" y="1390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103071</xdr:rowOff>
    </xdr:from>
    <xdr:ext cx="762000" cy="259045"/>
    <xdr:sp macro="" textlink="">
      <xdr:nvSpPr>
        <xdr:cNvPr id="214" name="テキスト ボックス 213"/>
        <xdr:cNvSpPr txBox="1"/>
      </xdr:nvSpPr>
      <xdr:spPr>
        <a:xfrm>
          <a:off x="2844800" y="1399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191,807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163099</xdr:rowOff>
    </xdr:from>
    <xdr:to>
      <xdr:col>3</xdr:col>
      <xdr:colOff>330200</xdr:colOff>
      <xdr:row>81</xdr:row>
      <xdr:rowOff>93249</xdr:rowOff>
    </xdr:to>
    <xdr:sp macro="" textlink="">
      <xdr:nvSpPr>
        <xdr:cNvPr id="215" name="円/楕円 214"/>
        <xdr:cNvSpPr/>
      </xdr:nvSpPr>
      <xdr:spPr>
        <a:xfrm>
          <a:off x="2286000" y="138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78026</xdr:rowOff>
    </xdr:from>
    <xdr:ext cx="762000" cy="259045"/>
    <xdr:sp macro="" textlink="">
      <xdr:nvSpPr>
        <xdr:cNvPr id="216" name="テキスト ボックス 215"/>
        <xdr:cNvSpPr txBox="1"/>
      </xdr:nvSpPr>
      <xdr:spPr>
        <a:xfrm>
          <a:off x="1955800" y="1396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160,669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154274</xdr:rowOff>
    </xdr:from>
    <xdr:to>
      <xdr:col>2</xdr:col>
      <xdr:colOff>127000</xdr:colOff>
      <xdr:row>81</xdr:row>
      <xdr:rowOff>84424</xdr:rowOff>
    </xdr:to>
    <xdr:sp macro="" textlink="">
      <xdr:nvSpPr>
        <xdr:cNvPr id="217" name="円/楕円 216"/>
        <xdr:cNvSpPr/>
      </xdr:nvSpPr>
      <xdr:spPr>
        <a:xfrm>
          <a:off x="1397000" y="138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69201</xdr:rowOff>
    </xdr:from>
    <xdr:ext cx="762000" cy="259045"/>
    <xdr:sp macro="" textlink="">
      <xdr:nvSpPr>
        <xdr:cNvPr id="218" name="テキスト ボックス 217"/>
        <xdr:cNvSpPr txBox="1"/>
      </xdr:nvSpPr>
      <xdr:spPr>
        <a:xfrm>
          <a:off x="1066800" y="1395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類似団体平均を上回っているが、各種手当の支給基準・支給対象を精査し、制度の趣旨に合致しないものについては、廃止を含め抜本的な見直しを図るなど、より一層の給与の適正化に努める。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53339</xdr:rowOff>
    </xdr:to>
    <xdr:cxnSp macro="">
      <xdr:nvCxnSpPr>
        <xdr:cNvPr id="250" name="直線コネクタ 249"/>
        <xdr:cNvCxnSpPr/>
      </xdr:nvCxnSpPr>
      <xdr:spPr>
        <a:xfrm flipV="1">
          <a:off x="16179800" y="1479321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43687</xdr:rowOff>
    </xdr:from>
    <xdr:to>
      <xdr:col>23</xdr:col>
      <xdr:colOff>406400</xdr:colOff>
      <xdr:row>86</xdr:row>
      <xdr:rowOff>53339</xdr:rowOff>
    </xdr:to>
    <xdr:cxnSp macro="">
      <xdr:nvCxnSpPr>
        <xdr:cNvPr id="253" name="直線コネクタ 252"/>
        <xdr:cNvCxnSpPr/>
      </xdr:nvCxnSpPr>
      <xdr:spPr>
        <a:xfrm>
          <a:off x="15290800" y="147883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62992</xdr:rowOff>
    </xdr:from>
    <xdr:to>
      <xdr:col>23</xdr:col>
      <xdr:colOff>457200</xdr:colOff>
      <xdr:row>85</xdr:row>
      <xdr:rowOff>164592</xdr:rowOff>
    </xdr:to>
    <xdr:sp macro="" textlink="">
      <xdr:nvSpPr>
        <xdr:cNvPr id="254" name="フローチャート : 判断 253"/>
        <xdr:cNvSpPr/>
      </xdr:nvSpPr>
      <xdr:spPr>
        <a:xfrm>
          <a:off x="16129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3319</xdr:rowOff>
    </xdr:from>
    <xdr:ext cx="736600" cy="259045"/>
    <xdr:sp macro="" textlink="">
      <xdr:nvSpPr>
        <xdr:cNvPr id="255" name="テキスト ボックス 254"/>
        <xdr:cNvSpPr txBox="1"/>
      </xdr:nvSpPr>
      <xdr:spPr>
        <a:xfrm>
          <a:off x="15798800" y="1440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43687</xdr:rowOff>
    </xdr:from>
    <xdr:to>
      <xdr:col>22</xdr:col>
      <xdr:colOff>203200</xdr:colOff>
      <xdr:row>88</xdr:row>
      <xdr:rowOff>91694</xdr:rowOff>
    </xdr:to>
    <xdr:cxnSp macro="">
      <xdr:nvCxnSpPr>
        <xdr:cNvPr id="256" name="直線コネクタ 255"/>
        <xdr:cNvCxnSpPr/>
      </xdr:nvCxnSpPr>
      <xdr:spPr>
        <a:xfrm flipV="1">
          <a:off x="14401800" y="14788387"/>
          <a:ext cx="8890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43687</xdr:rowOff>
    </xdr:from>
    <xdr:to>
      <xdr:col>22</xdr:col>
      <xdr:colOff>254000</xdr:colOff>
      <xdr:row>85</xdr:row>
      <xdr:rowOff>145287</xdr:rowOff>
    </xdr:to>
    <xdr:sp macro="" textlink="">
      <xdr:nvSpPr>
        <xdr:cNvPr id="257" name="フローチャート : 判断 256"/>
        <xdr:cNvSpPr/>
      </xdr:nvSpPr>
      <xdr:spPr>
        <a:xfrm>
          <a:off x="152400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155464</xdr:rowOff>
    </xdr:from>
    <xdr:ext cx="762000" cy="259045"/>
    <xdr:sp macro="" textlink="">
      <xdr:nvSpPr>
        <xdr:cNvPr id="258" name="テキスト ボックス 257"/>
        <xdr:cNvSpPr txBox="1"/>
      </xdr:nvSpPr>
      <xdr:spPr>
        <a:xfrm>
          <a:off x="14909800" y="1438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91694</xdr:rowOff>
    </xdr:from>
    <xdr:to>
      <xdr:col>21</xdr:col>
      <xdr:colOff>0</xdr:colOff>
      <xdr:row>88</xdr:row>
      <xdr:rowOff>125476</xdr:rowOff>
    </xdr:to>
    <xdr:cxnSp macro="">
      <xdr:nvCxnSpPr>
        <xdr:cNvPr id="259" name="直線コネクタ 258"/>
        <xdr:cNvCxnSpPr/>
      </xdr:nvCxnSpPr>
      <xdr:spPr>
        <a:xfrm flipV="1">
          <a:off x="13512800" y="151792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77215</xdr:rowOff>
    </xdr:from>
    <xdr:to>
      <xdr:col>21</xdr:col>
      <xdr:colOff>50800</xdr:colOff>
      <xdr:row>88</xdr:row>
      <xdr:rowOff>7365</xdr:rowOff>
    </xdr:to>
    <xdr:sp macro="" textlink="">
      <xdr:nvSpPr>
        <xdr:cNvPr id="260" name="フローチャート : 判断 259"/>
        <xdr:cNvSpPr/>
      </xdr:nvSpPr>
      <xdr:spPr>
        <a:xfrm>
          <a:off x="14351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17542</xdr:rowOff>
    </xdr:from>
    <xdr:ext cx="762000" cy="259045"/>
    <xdr:sp macro="" textlink="">
      <xdr:nvSpPr>
        <xdr:cNvPr id="261" name="テキスト ボックス 260"/>
        <xdr:cNvSpPr txBox="1"/>
      </xdr:nvSpPr>
      <xdr:spPr>
        <a:xfrm>
          <a:off x="14020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86868</xdr:rowOff>
    </xdr:from>
    <xdr:to>
      <xdr:col>19</xdr:col>
      <xdr:colOff>533400</xdr:colOff>
      <xdr:row>88</xdr:row>
      <xdr:rowOff>17018</xdr:rowOff>
    </xdr:to>
    <xdr:sp macro="" textlink="">
      <xdr:nvSpPr>
        <xdr:cNvPr id="262" name="フローチャート : 判断 261"/>
        <xdr:cNvSpPr/>
      </xdr:nvSpPr>
      <xdr:spPr>
        <a:xfrm>
          <a:off x="13462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27195</xdr:rowOff>
    </xdr:from>
    <xdr:ext cx="762000" cy="259045"/>
    <xdr:sp macro="" textlink="">
      <xdr:nvSpPr>
        <xdr:cNvPr id="263" name="テキスト ボックス 262"/>
        <xdr:cNvSpPr txBox="1"/>
      </xdr:nvSpPr>
      <xdr:spPr>
        <a:xfrm>
          <a:off x="13131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69" name="円/楕円 268"/>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65040</xdr:rowOff>
    </xdr:from>
    <xdr:ext cx="762000" cy="259045"/>
    <xdr:sp macro="" textlink="">
      <xdr:nvSpPr>
        <xdr:cNvPr id="270" name="給与水準   （国との比較）該当値テキスト"/>
        <xdr:cNvSpPr txBox="1"/>
      </xdr:nvSpPr>
      <xdr:spPr>
        <a:xfrm>
          <a:off x="17106900" y="146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1" name="円/楕円 270"/>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2" name="テキスト ボックス 271"/>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164337</xdr:rowOff>
    </xdr:from>
    <xdr:to>
      <xdr:col>22</xdr:col>
      <xdr:colOff>254000</xdr:colOff>
      <xdr:row>86</xdr:row>
      <xdr:rowOff>94487</xdr:rowOff>
    </xdr:to>
    <xdr:sp macro="" textlink="">
      <xdr:nvSpPr>
        <xdr:cNvPr id="273" name="円/楕円 272"/>
        <xdr:cNvSpPr/>
      </xdr:nvSpPr>
      <xdr:spPr>
        <a:xfrm>
          <a:off x="15240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79264</xdr:rowOff>
    </xdr:from>
    <xdr:ext cx="762000" cy="259045"/>
    <xdr:sp macro="" textlink="">
      <xdr:nvSpPr>
        <xdr:cNvPr id="274" name="テキスト ボックス 273"/>
        <xdr:cNvSpPr txBox="1"/>
      </xdr:nvSpPr>
      <xdr:spPr>
        <a:xfrm>
          <a:off x="14909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40894</xdr:rowOff>
    </xdr:from>
    <xdr:to>
      <xdr:col>21</xdr:col>
      <xdr:colOff>50800</xdr:colOff>
      <xdr:row>88</xdr:row>
      <xdr:rowOff>142494</xdr:rowOff>
    </xdr:to>
    <xdr:sp macro="" textlink="">
      <xdr:nvSpPr>
        <xdr:cNvPr id="275" name="円/楕円 274"/>
        <xdr:cNvSpPr/>
      </xdr:nvSpPr>
      <xdr:spPr>
        <a:xfrm>
          <a:off x="14351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127271</xdr:rowOff>
    </xdr:from>
    <xdr:ext cx="762000" cy="259045"/>
    <xdr:sp macro="" textlink="">
      <xdr:nvSpPr>
        <xdr:cNvPr id="276" name="テキスト ボックス 275"/>
        <xdr:cNvSpPr txBox="1"/>
      </xdr:nvSpPr>
      <xdr:spPr>
        <a:xfrm>
          <a:off x="14020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74676</xdr:rowOff>
    </xdr:from>
    <xdr:to>
      <xdr:col>19</xdr:col>
      <xdr:colOff>533400</xdr:colOff>
      <xdr:row>89</xdr:row>
      <xdr:rowOff>4826</xdr:rowOff>
    </xdr:to>
    <xdr:sp macro="" textlink="">
      <xdr:nvSpPr>
        <xdr:cNvPr id="277" name="円/楕円 276"/>
        <xdr:cNvSpPr/>
      </xdr:nvSpPr>
      <xdr:spPr>
        <a:xfrm>
          <a:off x="13462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161053</xdr:rowOff>
    </xdr:from>
    <xdr:ext cx="762000" cy="259045"/>
    <xdr:sp macro="" textlink="">
      <xdr:nvSpPr>
        <xdr:cNvPr id="278" name="テキスト ボックス 277"/>
        <xdr:cNvSpPr txBox="1"/>
      </xdr:nvSpPr>
      <xdr:spPr>
        <a:xfrm>
          <a:off x="13131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震災対応により慢性的な人員不足を感じており、任期付き職員や派遣職員などで対応している。震災対応業務等の事務量が増加する見込みであるため、適正な職員数を確保するとともに、類似団体平均を上回ることのないよう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68961</xdr:rowOff>
    </xdr:from>
    <xdr:to>
      <xdr:col>24</xdr:col>
      <xdr:colOff>558800</xdr:colOff>
      <xdr:row>59</xdr:row>
      <xdr:rowOff>70972</xdr:rowOff>
    </xdr:to>
    <xdr:cxnSp macro="">
      <xdr:nvCxnSpPr>
        <xdr:cNvPr id="312" name="直線コネクタ 311"/>
        <xdr:cNvCxnSpPr/>
      </xdr:nvCxnSpPr>
      <xdr:spPr>
        <a:xfrm>
          <a:off x="16179800" y="1018451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3"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58906</xdr:rowOff>
    </xdr:from>
    <xdr:to>
      <xdr:col>23</xdr:col>
      <xdr:colOff>406400</xdr:colOff>
      <xdr:row>59</xdr:row>
      <xdr:rowOff>68961</xdr:rowOff>
    </xdr:to>
    <xdr:cxnSp macro="">
      <xdr:nvCxnSpPr>
        <xdr:cNvPr id="315" name="直線コネクタ 314"/>
        <xdr:cNvCxnSpPr/>
      </xdr:nvCxnSpPr>
      <xdr:spPr>
        <a:xfrm>
          <a:off x="15290800" y="1017445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868</xdr:rowOff>
    </xdr:from>
    <xdr:to>
      <xdr:col>23</xdr:col>
      <xdr:colOff>457200</xdr:colOff>
      <xdr:row>59</xdr:row>
      <xdr:rowOff>102468</xdr:rowOff>
    </xdr:to>
    <xdr:sp macro="" textlink="">
      <xdr:nvSpPr>
        <xdr:cNvPr id="316" name="フローチャート : 判断 315"/>
        <xdr:cNvSpPr/>
      </xdr:nvSpPr>
      <xdr:spPr>
        <a:xfrm>
          <a:off x="16129000" y="1011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112645</xdr:rowOff>
    </xdr:from>
    <xdr:ext cx="736600" cy="259045"/>
    <xdr:sp macro="" textlink="">
      <xdr:nvSpPr>
        <xdr:cNvPr id="317" name="テキスト ボックス 316"/>
        <xdr:cNvSpPr txBox="1"/>
      </xdr:nvSpPr>
      <xdr:spPr>
        <a:xfrm>
          <a:off x="15798800" y="9885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51467</xdr:rowOff>
    </xdr:from>
    <xdr:to>
      <xdr:col>22</xdr:col>
      <xdr:colOff>203200</xdr:colOff>
      <xdr:row>59</xdr:row>
      <xdr:rowOff>58906</xdr:rowOff>
    </xdr:to>
    <xdr:cxnSp macro="">
      <xdr:nvCxnSpPr>
        <xdr:cNvPr id="318" name="直線コネクタ 317"/>
        <xdr:cNvCxnSpPr/>
      </xdr:nvCxnSpPr>
      <xdr:spPr>
        <a:xfrm>
          <a:off x="14401800" y="10167017"/>
          <a:ext cx="8890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868</xdr:rowOff>
    </xdr:from>
    <xdr:to>
      <xdr:col>22</xdr:col>
      <xdr:colOff>254000</xdr:colOff>
      <xdr:row>59</xdr:row>
      <xdr:rowOff>102468</xdr:rowOff>
    </xdr:to>
    <xdr:sp macro="" textlink="">
      <xdr:nvSpPr>
        <xdr:cNvPr id="319" name="フローチャート : 判断 318"/>
        <xdr:cNvSpPr/>
      </xdr:nvSpPr>
      <xdr:spPr>
        <a:xfrm>
          <a:off x="15240000" y="1011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112645</xdr:rowOff>
    </xdr:from>
    <xdr:ext cx="762000" cy="259045"/>
    <xdr:sp macro="" textlink="">
      <xdr:nvSpPr>
        <xdr:cNvPr id="320" name="テキスト ボックス 319"/>
        <xdr:cNvSpPr txBox="1"/>
      </xdr:nvSpPr>
      <xdr:spPr>
        <a:xfrm>
          <a:off x="14909800" y="988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46842</xdr:rowOff>
    </xdr:from>
    <xdr:to>
      <xdr:col>21</xdr:col>
      <xdr:colOff>0</xdr:colOff>
      <xdr:row>59</xdr:row>
      <xdr:rowOff>51467</xdr:rowOff>
    </xdr:to>
    <xdr:cxnSp macro="">
      <xdr:nvCxnSpPr>
        <xdr:cNvPr id="321" name="直線コネクタ 320"/>
        <xdr:cNvCxnSpPr/>
      </xdr:nvCxnSpPr>
      <xdr:spPr>
        <a:xfrm>
          <a:off x="13512800" y="10162392"/>
          <a:ext cx="8890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1672</xdr:rowOff>
    </xdr:from>
    <xdr:to>
      <xdr:col>21</xdr:col>
      <xdr:colOff>50800</xdr:colOff>
      <xdr:row>59</xdr:row>
      <xdr:rowOff>103272</xdr:rowOff>
    </xdr:to>
    <xdr:sp macro="" textlink="">
      <xdr:nvSpPr>
        <xdr:cNvPr id="322" name="フローチャート : 判断 321"/>
        <xdr:cNvSpPr/>
      </xdr:nvSpPr>
      <xdr:spPr>
        <a:xfrm>
          <a:off x="14351000" y="1011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88049</xdr:rowOff>
    </xdr:from>
    <xdr:ext cx="762000" cy="259045"/>
    <xdr:sp macro="" textlink="">
      <xdr:nvSpPr>
        <xdr:cNvPr id="323" name="テキスト ボックス 322"/>
        <xdr:cNvSpPr txBox="1"/>
      </xdr:nvSpPr>
      <xdr:spPr>
        <a:xfrm>
          <a:off x="14020800" y="1020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3683</xdr:rowOff>
    </xdr:from>
    <xdr:to>
      <xdr:col>19</xdr:col>
      <xdr:colOff>533400</xdr:colOff>
      <xdr:row>59</xdr:row>
      <xdr:rowOff>105283</xdr:rowOff>
    </xdr:to>
    <xdr:sp macro="" textlink="">
      <xdr:nvSpPr>
        <xdr:cNvPr id="324" name="フローチャート : 判断 323"/>
        <xdr:cNvSpPr/>
      </xdr:nvSpPr>
      <xdr:spPr>
        <a:xfrm>
          <a:off x="13462000" y="1011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90060</xdr:rowOff>
    </xdr:from>
    <xdr:ext cx="762000" cy="259045"/>
    <xdr:sp macro="" textlink="">
      <xdr:nvSpPr>
        <xdr:cNvPr id="325" name="テキスト ボックス 324"/>
        <xdr:cNvSpPr txBox="1"/>
      </xdr:nvSpPr>
      <xdr:spPr>
        <a:xfrm>
          <a:off x="13131800" y="1020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20172</xdr:rowOff>
    </xdr:from>
    <xdr:to>
      <xdr:col>24</xdr:col>
      <xdr:colOff>609600</xdr:colOff>
      <xdr:row>59</xdr:row>
      <xdr:rowOff>121772</xdr:rowOff>
    </xdr:to>
    <xdr:sp macro="" textlink="">
      <xdr:nvSpPr>
        <xdr:cNvPr id="331" name="円/楕円 330"/>
        <xdr:cNvSpPr/>
      </xdr:nvSpPr>
      <xdr:spPr>
        <a:xfrm>
          <a:off x="16967200" y="1013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112899</xdr:rowOff>
    </xdr:from>
    <xdr:ext cx="762000" cy="259045"/>
    <xdr:sp macro="" textlink="">
      <xdr:nvSpPr>
        <xdr:cNvPr id="332" name="定員管理の状況該当値テキスト"/>
        <xdr:cNvSpPr txBox="1"/>
      </xdr:nvSpPr>
      <xdr:spPr>
        <a:xfrm>
          <a:off x="17106900" y="1005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18161</xdr:rowOff>
    </xdr:from>
    <xdr:to>
      <xdr:col>23</xdr:col>
      <xdr:colOff>457200</xdr:colOff>
      <xdr:row>59</xdr:row>
      <xdr:rowOff>119761</xdr:rowOff>
    </xdr:to>
    <xdr:sp macro="" textlink="">
      <xdr:nvSpPr>
        <xdr:cNvPr id="333" name="円/楕円 332"/>
        <xdr:cNvSpPr/>
      </xdr:nvSpPr>
      <xdr:spPr>
        <a:xfrm>
          <a:off x="16129000" y="101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104538</xdr:rowOff>
    </xdr:from>
    <xdr:ext cx="736600" cy="259045"/>
    <xdr:sp macro="" textlink="">
      <xdr:nvSpPr>
        <xdr:cNvPr id="334" name="テキスト ボックス 333"/>
        <xdr:cNvSpPr txBox="1"/>
      </xdr:nvSpPr>
      <xdr:spPr>
        <a:xfrm>
          <a:off x="15798800" y="1022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8106</xdr:rowOff>
    </xdr:from>
    <xdr:to>
      <xdr:col>22</xdr:col>
      <xdr:colOff>254000</xdr:colOff>
      <xdr:row>59</xdr:row>
      <xdr:rowOff>109706</xdr:rowOff>
    </xdr:to>
    <xdr:sp macro="" textlink="">
      <xdr:nvSpPr>
        <xdr:cNvPr id="335" name="円/楕円 334"/>
        <xdr:cNvSpPr/>
      </xdr:nvSpPr>
      <xdr:spPr>
        <a:xfrm>
          <a:off x="15240000" y="101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94483</xdr:rowOff>
    </xdr:from>
    <xdr:ext cx="762000" cy="259045"/>
    <xdr:sp macro="" textlink="">
      <xdr:nvSpPr>
        <xdr:cNvPr id="336" name="テキスト ボックス 335"/>
        <xdr:cNvSpPr txBox="1"/>
      </xdr:nvSpPr>
      <xdr:spPr>
        <a:xfrm>
          <a:off x="14909800" y="1021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667</xdr:rowOff>
    </xdr:from>
    <xdr:to>
      <xdr:col>21</xdr:col>
      <xdr:colOff>50800</xdr:colOff>
      <xdr:row>59</xdr:row>
      <xdr:rowOff>102267</xdr:rowOff>
    </xdr:to>
    <xdr:sp macro="" textlink="">
      <xdr:nvSpPr>
        <xdr:cNvPr id="337" name="円/楕円 336"/>
        <xdr:cNvSpPr/>
      </xdr:nvSpPr>
      <xdr:spPr>
        <a:xfrm>
          <a:off x="14351000" y="101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112444</xdr:rowOff>
    </xdr:from>
    <xdr:ext cx="762000" cy="259045"/>
    <xdr:sp macro="" textlink="">
      <xdr:nvSpPr>
        <xdr:cNvPr id="338" name="テキスト ボックス 337"/>
        <xdr:cNvSpPr txBox="1"/>
      </xdr:nvSpPr>
      <xdr:spPr>
        <a:xfrm>
          <a:off x="14020800" y="98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167492</xdr:rowOff>
    </xdr:from>
    <xdr:to>
      <xdr:col>19</xdr:col>
      <xdr:colOff>533400</xdr:colOff>
      <xdr:row>59</xdr:row>
      <xdr:rowOff>97642</xdr:rowOff>
    </xdr:to>
    <xdr:sp macro="" textlink="">
      <xdr:nvSpPr>
        <xdr:cNvPr id="339" name="円/楕円 338"/>
        <xdr:cNvSpPr/>
      </xdr:nvSpPr>
      <xdr:spPr>
        <a:xfrm>
          <a:off x="13462000" y="101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107819</xdr:rowOff>
    </xdr:from>
    <xdr:ext cx="762000" cy="259045"/>
    <xdr:sp macro="" textlink="">
      <xdr:nvSpPr>
        <xdr:cNvPr id="340" name="テキスト ボックス 339"/>
        <xdr:cNvSpPr txBox="1"/>
      </xdr:nvSpPr>
      <xdr:spPr>
        <a:xfrm>
          <a:off x="13131800" y="98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公共下水道事業、農業集落排水事業）に対する地方債償還財源の操出金が多額となっているため、類似団体等と比較して高い状況が続いたが、新規借入を抑制し、公債費の縮減を図ったことにより、今後実質公債費比率は減少し類似団体平均を下回った。今後とも取組を継続していく考えで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37374</xdr:rowOff>
    </xdr:from>
    <xdr:to>
      <xdr:col>24</xdr:col>
      <xdr:colOff>558800</xdr:colOff>
      <xdr:row>40</xdr:row>
      <xdr:rowOff>154577</xdr:rowOff>
    </xdr:to>
    <xdr:cxnSp macro="">
      <xdr:nvCxnSpPr>
        <xdr:cNvPr id="375" name="直線コネクタ 374"/>
        <xdr:cNvCxnSpPr/>
      </xdr:nvCxnSpPr>
      <xdr:spPr>
        <a:xfrm flipV="1">
          <a:off x="16179800" y="6895374"/>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6"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154577</xdr:rowOff>
    </xdr:from>
    <xdr:to>
      <xdr:col>23</xdr:col>
      <xdr:colOff>406400</xdr:colOff>
      <xdr:row>41</xdr:row>
      <xdr:rowOff>121013</xdr:rowOff>
    </xdr:to>
    <xdr:cxnSp macro="">
      <xdr:nvCxnSpPr>
        <xdr:cNvPr id="378" name="直線コネクタ 377"/>
        <xdr:cNvCxnSpPr/>
      </xdr:nvCxnSpPr>
      <xdr:spPr>
        <a:xfrm flipV="1">
          <a:off x="15290800" y="701257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104684</xdr:rowOff>
    </xdr:from>
    <xdr:to>
      <xdr:col>23</xdr:col>
      <xdr:colOff>457200</xdr:colOff>
      <xdr:row>42</xdr:row>
      <xdr:rowOff>34834</xdr:rowOff>
    </xdr:to>
    <xdr:sp macro="" textlink="">
      <xdr:nvSpPr>
        <xdr:cNvPr id="379" name="フローチャート : 判断 378"/>
        <xdr:cNvSpPr/>
      </xdr:nvSpPr>
      <xdr:spPr>
        <a:xfrm>
          <a:off x="16129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19611</xdr:rowOff>
    </xdr:from>
    <xdr:ext cx="736600" cy="259045"/>
    <xdr:sp macro="" textlink="">
      <xdr:nvSpPr>
        <xdr:cNvPr id="380" name="テキスト ボックス 379"/>
        <xdr:cNvSpPr txBox="1"/>
      </xdr:nvSpPr>
      <xdr:spPr>
        <a:xfrm>
          <a:off x="15798800" y="722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121013</xdr:rowOff>
    </xdr:from>
    <xdr:to>
      <xdr:col>22</xdr:col>
      <xdr:colOff>203200</xdr:colOff>
      <xdr:row>42</xdr:row>
      <xdr:rowOff>94343</xdr:rowOff>
    </xdr:to>
    <xdr:cxnSp macro="">
      <xdr:nvCxnSpPr>
        <xdr:cNvPr id="381" name="直線コネクタ 380"/>
        <xdr:cNvCxnSpPr/>
      </xdr:nvCxnSpPr>
      <xdr:spPr>
        <a:xfrm flipV="1">
          <a:off x="14401800" y="715046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159838</xdr:rowOff>
    </xdr:from>
    <xdr:to>
      <xdr:col>22</xdr:col>
      <xdr:colOff>254000</xdr:colOff>
      <xdr:row>42</xdr:row>
      <xdr:rowOff>89988</xdr:rowOff>
    </xdr:to>
    <xdr:sp macro="" textlink="">
      <xdr:nvSpPr>
        <xdr:cNvPr id="382" name="フローチャート : 判断 381"/>
        <xdr:cNvSpPr/>
      </xdr:nvSpPr>
      <xdr:spPr>
        <a:xfrm>
          <a:off x="15240000" y="718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74765</xdr:rowOff>
    </xdr:from>
    <xdr:ext cx="762000" cy="259045"/>
    <xdr:sp macro="" textlink="">
      <xdr:nvSpPr>
        <xdr:cNvPr id="383" name="テキスト ボックス 382"/>
        <xdr:cNvSpPr txBox="1"/>
      </xdr:nvSpPr>
      <xdr:spPr>
        <a:xfrm>
          <a:off x="14909800" y="72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94343</xdr:rowOff>
    </xdr:from>
    <xdr:to>
      <xdr:col>21</xdr:col>
      <xdr:colOff>0</xdr:colOff>
      <xdr:row>43</xdr:row>
      <xdr:rowOff>33201</xdr:rowOff>
    </xdr:to>
    <xdr:cxnSp macro="">
      <xdr:nvCxnSpPr>
        <xdr:cNvPr id="384" name="直線コネクタ 383"/>
        <xdr:cNvCxnSpPr/>
      </xdr:nvCxnSpPr>
      <xdr:spPr>
        <a:xfrm flipV="1">
          <a:off x="13512800" y="729524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5" name="フローチャート : 判断 384"/>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6" name="テキスト ボックス 385"/>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64226</xdr:rowOff>
    </xdr:from>
    <xdr:to>
      <xdr:col>19</xdr:col>
      <xdr:colOff>533400</xdr:colOff>
      <xdr:row>42</xdr:row>
      <xdr:rowOff>165826</xdr:rowOff>
    </xdr:to>
    <xdr:sp macro="" textlink="">
      <xdr:nvSpPr>
        <xdr:cNvPr id="387" name="フローチャート : 判断 386"/>
        <xdr:cNvSpPr/>
      </xdr:nvSpPr>
      <xdr:spPr>
        <a:xfrm>
          <a:off x="13462000" y="726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4553</xdr:rowOff>
    </xdr:from>
    <xdr:ext cx="762000" cy="259045"/>
    <xdr:sp macro="" textlink="">
      <xdr:nvSpPr>
        <xdr:cNvPr id="388" name="テキスト ボックス 387"/>
        <xdr:cNvSpPr txBox="1"/>
      </xdr:nvSpPr>
      <xdr:spPr>
        <a:xfrm>
          <a:off x="13131800" y="703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158024</xdr:rowOff>
    </xdr:from>
    <xdr:to>
      <xdr:col>24</xdr:col>
      <xdr:colOff>609600</xdr:colOff>
      <xdr:row>40</xdr:row>
      <xdr:rowOff>88174</xdr:rowOff>
    </xdr:to>
    <xdr:sp macro="" textlink="">
      <xdr:nvSpPr>
        <xdr:cNvPr id="394" name="円/楕円 393"/>
        <xdr:cNvSpPr/>
      </xdr:nvSpPr>
      <xdr:spPr>
        <a:xfrm>
          <a:off x="169672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3101</xdr:rowOff>
    </xdr:from>
    <xdr:ext cx="762000" cy="259045"/>
    <xdr:sp macro="" textlink="">
      <xdr:nvSpPr>
        <xdr:cNvPr id="395" name="公債費負担の状況該当値テキスト"/>
        <xdr:cNvSpPr txBox="1"/>
      </xdr:nvSpPr>
      <xdr:spPr>
        <a:xfrm>
          <a:off x="17106900" y="668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103777</xdr:rowOff>
    </xdr:from>
    <xdr:to>
      <xdr:col>23</xdr:col>
      <xdr:colOff>457200</xdr:colOff>
      <xdr:row>41</xdr:row>
      <xdr:rowOff>33927</xdr:rowOff>
    </xdr:to>
    <xdr:sp macro="" textlink="">
      <xdr:nvSpPr>
        <xdr:cNvPr id="396" name="円/楕円 395"/>
        <xdr:cNvSpPr/>
      </xdr:nvSpPr>
      <xdr:spPr>
        <a:xfrm>
          <a:off x="16129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44104</xdr:rowOff>
    </xdr:from>
    <xdr:ext cx="736600" cy="259045"/>
    <xdr:sp macro="" textlink="">
      <xdr:nvSpPr>
        <xdr:cNvPr id="397" name="テキスト ボックス 396"/>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70213</xdr:rowOff>
    </xdr:from>
    <xdr:to>
      <xdr:col>22</xdr:col>
      <xdr:colOff>254000</xdr:colOff>
      <xdr:row>42</xdr:row>
      <xdr:rowOff>363</xdr:rowOff>
    </xdr:to>
    <xdr:sp macro="" textlink="">
      <xdr:nvSpPr>
        <xdr:cNvPr id="398" name="円/楕円 397"/>
        <xdr:cNvSpPr/>
      </xdr:nvSpPr>
      <xdr:spPr>
        <a:xfrm>
          <a:off x="15240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10540</xdr:rowOff>
    </xdr:from>
    <xdr:ext cx="762000" cy="259045"/>
    <xdr:sp macro="" textlink="">
      <xdr:nvSpPr>
        <xdr:cNvPr id="399" name="テキスト ボックス 398"/>
        <xdr:cNvSpPr txBox="1"/>
      </xdr:nvSpPr>
      <xdr:spPr>
        <a:xfrm>
          <a:off x="14909800" y="686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43543</xdr:rowOff>
    </xdr:from>
    <xdr:to>
      <xdr:col>21</xdr:col>
      <xdr:colOff>50800</xdr:colOff>
      <xdr:row>42</xdr:row>
      <xdr:rowOff>145143</xdr:rowOff>
    </xdr:to>
    <xdr:sp macro="" textlink="">
      <xdr:nvSpPr>
        <xdr:cNvPr id="400" name="円/楕円 399"/>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129920</xdr:rowOff>
    </xdr:from>
    <xdr:ext cx="762000" cy="259045"/>
    <xdr:sp macro="" textlink="">
      <xdr:nvSpPr>
        <xdr:cNvPr id="401" name="テキスト ボックス 400"/>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153851</xdr:rowOff>
    </xdr:from>
    <xdr:to>
      <xdr:col>19</xdr:col>
      <xdr:colOff>533400</xdr:colOff>
      <xdr:row>43</xdr:row>
      <xdr:rowOff>84001</xdr:rowOff>
    </xdr:to>
    <xdr:sp macro="" textlink="">
      <xdr:nvSpPr>
        <xdr:cNvPr id="402" name="円/楕円 401"/>
        <xdr:cNvSpPr/>
      </xdr:nvSpPr>
      <xdr:spPr>
        <a:xfrm>
          <a:off x="13462000" y="73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68778</xdr:rowOff>
    </xdr:from>
    <xdr:ext cx="762000" cy="259045"/>
    <xdr:sp macro="" textlink="">
      <xdr:nvSpPr>
        <xdr:cNvPr id="403" name="テキスト ボックス 402"/>
        <xdr:cNvSpPr txBox="1"/>
      </xdr:nvSpPr>
      <xdr:spPr>
        <a:xfrm>
          <a:off x="13131800" y="744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縮減の観点から新規の起債を抑制しているため、地方債の現在残高や債務負担行為に基づく支出予定額が漸減となる見込みである。充当可能基金の取り崩し等による充当可能財源の大幅な減が生じない限りは指数なしとなる見込みであ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6" name="フローチャート :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7" name="フローチャート : 判断 436"/>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38" name="テキスト ボックス 437"/>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39" name="フローチャート : 判断 438"/>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0" name="テキスト ボックス 439"/>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1" name="フローチャート : 判断 440"/>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2" name="テキスト ボックス 441"/>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3" name="フローチャート : 判断 442"/>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4" name="テキスト ボックス 443"/>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13,866
13,810
68.39
15,614,201
14,039,572
946,765
4,262,552
1,282,673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年度から人件費に係る経常収支比率は減少しているが、これは震災による職員数の減（非常勤の特別職）による人件費の減と経常的人件費充当特定財源の増によるものであり、２５年度より横ばいとなってい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29028</xdr:rowOff>
    </xdr:from>
    <xdr:to>
      <xdr:col>7</xdr:col>
      <xdr:colOff>15875</xdr:colOff>
      <xdr:row>34</xdr:row>
      <xdr:rowOff>32294</xdr:rowOff>
    </xdr:to>
    <xdr:cxnSp macro="">
      <xdr:nvCxnSpPr>
        <xdr:cNvPr id="67" name="直線コネクタ 66"/>
        <xdr:cNvCxnSpPr/>
      </xdr:nvCxnSpPr>
      <xdr:spPr>
        <a:xfrm>
          <a:off x="3987800" y="58583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29028</xdr:rowOff>
    </xdr:from>
    <xdr:to>
      <xdr:col>5</xdr:col>
      <xdr:colOff>549275</xdr:colOff>
      <xdr:row>34</xdr:row>
      <xdr:rowOff>42092</xdr:rowOff>
    </xdr:to>
    <xdr:cxnSp macro="">
      <xdr:nvCxnSpPr>
        <xdr:cNvPr id="70" name="直線コネクタ 69"/>
        <xdr:cNvCxnSpPr/>
      </xdr:nvCxnSpPr>
      <xdr:spPr>
        <a:xfrm flipV="1">
          <a:off x="3098800" y="5858328"/>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151311</xdr:rowOff>
    </xdr:from>
    <xdr:to>
      <xdr:col>5</xdr:col>
      <xdr:colOff>600075</xdr:colOff>
      <xdr:row>37</xdr:row>
      <xdr:rowOff>81461</xdr:rowOff>
    </xdr:to>
    <xdr:sp macro="" textlink="">
      <xdr:nvSpPr>
        <xdr:cNvPr id="71" name="フローチャート : 判断 70"/>
        <xdr:cNvSpPr/>
      </xdr:nvSpPr>
      <xdr:spPr>
        <a:xfrm>
          <a:off x="3937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66238</xdr:rowOff>
    </xdr:from>
    <xdr:ext cx="736600" cy="259045"/>
    <xdr:sp macro="" textlink="">
      <xdr:nvSpPr>
        <xdr:cNvPr id="72" name="テキスト ボックス 71"/>
        <xdr:cNvSpPr txBox="1"/>
      </xdr:nvSpPr>
      <xdr:spPr>
        <a:xfrm>
          <a:off x="3606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42092</xdr:rowOff>
    </xdr:from>
    <xdr:to>
      <xdr:col>4</xdr:col>
      <xdr:colOff>346075</xdr:colOff>
      <xdr:row>35</xdr:row>
      <xdr:rowOff>115570</xdr:rowOff>
    </xdr:to>
    <xdr:cxnSp macro="">
      <xdr:nvCxnSpPr>
        <xdr:cNvPr id="73" name="直線コネクタ 72"/>
        <xdr:cNvCxnSpPr/>
      </xdr:nvCxnSpPr>
      <xdr:spPr>
        <a:xfrm flipV="1">
          <a:off x="2209800" y="587139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151311</xdr:rowOff>
    </xdr:from>
    <xdr:to>
      <xdr:col>4</xdr:col>
      <xdr:colOff>396875</xdr:colOff>
      <xdr:row>37</xdr:row>
      <xdr:rowOff>81461</xdr:rowOff>
    </xdr:to>
    <xdr:sp macro="" textlink="">
      <xdr:nvSpPr>
        <xdr:cNvPr id="74" name="フローチャート : 判断 73"/>
        <xdr:cNvSpPr/>
      </xdr:nvSpPr>
      <xdr:spPr>
        <a:xfrm>
          <a:off x="3048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66238</xdr:rowOff>
    </xdr:from>
    <xdr:ext cx="762000" cy="259045"/>
    <xdr:sp macro="" textlink="">
      <xdr:nvSpPr>
        <xdr:cNvPr id="75" name="テキスト ボックス 74"/>
        <xdr:cNvSpPr txBox="1"/>
      </xdr:nvSpPr>
      <xdr:spPr>
        <a:xfrm>
          <a:off x="2717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35</xdr:row>
      <xdr:rowOff>161290</xdr:rowOff>
    </xdr:to>
    <xdr:cxnSp macro="">
      <xdr:nvCxnSpPr>
        <xdr:cNvPr id="76" name="直線コネクタ 75"/>
        <xdr:cNvCxnSpPr/>
      </xdr:nvCxnSpPr>
      <xdr:spPr>
        <a:xfrm flipV="1">
          <a:off x="1320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7" name="フローチャート : 判断 76"/>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8" name="テキスト ボックス 77"/>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15784</xdr:rowOff>
    </xdr:from>
    <xdr:to>
      <xdr:col>1</xdr:col>
      <xdr:colOff>676275</xdr:colOff>
      <xdr:row>37</xdr:row>
      <xdr:rowOff>117384</xdr:rowOff>
    </xdr:to>
    <xdr:sp macro="" textlink="">
      <xdr:nvSpPr>
        <xdr:cNvPr id="79" name="フローチャート : 判断 78"/>
        <xdr:cNvSpPr/>
      </xdr:nvSpPr>
      <xdr:spPr>
        <a:xfrm>
          <a:off x="1270000" y="6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102161</xdr:rowOff>
    </xdr:from>
    <xdr:ext cx="762000" cy="259045"/>
    <xdr:sp macro="" textlink="">
      <xdr:nvSpPr>
        <xdr:cNvPr id="80" name="テキスト ボックス 79"/>
        <xdr:cNvSpPr txBox="1"/>
      </xdr:nvSpPr>
      <xdr:spPr>
        <a:xfrm>
          <a:off x="939800" y="6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152944</xdr:rowOff>
    </xdr:from>
    <xdr:to>
      <xdr:col>7</xdr:col>
      <xdr:colOff>66675</xdr:colOff>
      <xdr:row>34</xdr:row>
      <xdr:rowOff>83094</xdr:rowOff>
    </xdr:to>
    <xdr:sp macro="" textlink="">
      <xdr:nvSpPr>
        <xdr:cNvPr id="86" name="円/楕円 85"/>
        <xdr:cNvSpPr/>
      </xdr:nvSpPr>
      <xdr:spPr>
        <a:xfrm>
          <a:off x="4775200" y="58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61521</xdr:rowOff>
    </xdr:from>
    <xdr:ext cx="762000" cy="259045"/>
    <xdr:sp macro="" textlink="">
      <xdr:nvSpPr>
        <xdr:cNvPr id="87" name="人件費該当値テキスト"/>
        <xdr:cNvSpPr txBox="1"/>
      </xdr:nvSpPr>
      <xdr:spPr>
        <a:xfrm>
          <a:off x="4914900" y="57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149678</xdr:rowOff>
    </xdr:from>
    <xdr:to>
      <xdr:col>5</xdr:col>
      <xdr:colOff>600075</xdr:colOff>
      <xdr:row>34</xdr:row>
      <xdr:rowOff>79828</xdr:rowOff>
    </xdr:to>
    <xdr:sp macro="" textlink="">
      <xdr:nvSpPr>
        <xdr:cNvPr id="88" name="円/楕円 87"/>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90005</xdr:rowOff>
    </xdr:from>
    <xdr:ext cx="736600" cy="259045"/>
    <xdr:sp macro="" textlink="">
      <xdr:nvSpPr>
        <xdr:cNvPr id="89" name="テキスト ボックス 88"/>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162742</xdr:rowOff>
    </xdr:from>
    <xdr:to>
      <xdr:col>4</xdr:col>
      <xdr:colOff>396875</xdr:colOff>
      <xdr:row>34</xdr:row>
      <xdr:rowOff>92892</xdr:rowOff>
    </xdr:to>
    <xdr:sp macro="" textlink="">
      <xdr:nvSpPr>
        <xdr:cNvPr id="90" name="円/楕円 89"/>
        <xdr:cNvSpPr/>
      </xdr:nvSpPr>
      <xdr:spPr>
        <a:xfrm>
          <a:off x="30480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103069</xdr:rowOff>
    </xdr:from>
    <xdr:ext cx="762000" cy="259045"/>
    <xdr:sp macro="" textlink="">
      <xdr:nvSpPr>
        <xdr:cNvPr id="91" name="テキスト ボックス 90"/>
        <xdr:cNvSpPr txBox="1"/>
      </xdr:nvSpPr>
      <xdr:spPr>
        <a:xfrm>
          <a:off x="2717800" y="55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92" name="円/楕円 91"/>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3" name="テキスト ボックス 92"/>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4" name="円/楕円 93"/>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5" name="テキスト ボックス 94"/>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震災と原発事故による警戒区域設定にともない、町有施設の維持管理等に係る経常的な物件費が減となったことにより、２３年度から</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年度まで類似団体を下回ることになった。</a:t>
          </a:r>
          <a:r>
            <a:rPr kumimoji="1" lang="en-US" altLang="ja-JP" sz="1200">
              <a:solidFill>
                <a:sysClr val="windowText" lastClr="000000"/>
              </a:solidFill>
              <a:latin typeface="ＭＳ Ｐゴシック"/>
            </a:rPr>
            <a:t>27</a:t>
          </a:r>
          <a:r>
            <a:rPr kumimoji="1" lang="ja-JP" altLang="en-US" sz="1200">
              <a:solidFill>
                <a:sysClr val="windowText" lastClr="000000"/>
              </a:solidFill>
              <a:latin typeface="ＭＳ Ｐゴシック"/>
            </a:rPr>
            <a:t>年度においては、経常的な経費の増のため</a:t>
          </a:r>
          <a:r>
            <a:rPr kumimoji="1" lang="en-US" altLang="ja-JP" sz="1200">
              <a:solidFill>
                <a:sysClr val="windowText" lastClr="000000"/>
              </a:solidFill>
              <a:latin typeface="ＭＳ Ｐゴシック"/>
            </a:rPr>
            <a:t>1.6</a:t>
          </a:r>
          <a:r>
            <a:rPr kumimoji="1" lang="ja-JP" altLang="en-US" sz="1200">
              <a:solidFill>
                <a:sysClr val="windowText" lastClr="000000"/>
              </a:solidFill>
              <a:latin typeface="ＭＳ Ｐゴシック"/>
            </a:rPr>
            <a:t>ポイントの悪化となり、類似団体の数値を</a:t>
          </a:r>
          <a:r>
            <a:rPr kumimoji="1" lang="en-US" altLang="ja-JP" sz="1200">
              <a:solidFill>
                <a:sysClr val="windowText" lastClr="000000"/>
              </a:solidFill>
              <a:latin typeface="ＭＳ Ｐゴシック"/>
            </a:rPr>
            <a:t>0.9</a:t>
          </a:r>
          <a:r>
            <a:rPr kumimoji="1" lang="ja-JP" altLang="en-US" sz="1200">
              <a:solidFill>
                <a:sysClr val="windowText" lastClr="000000"/>
              </a:solidFill>
              <a:latin typeface="ＭＳ Ｐゴシック"/>
            </a:rPr>
            <a:t>ポイント上回った。</a:t>
          </a:r>
        </a:p>
        <a:p>
          <a:r>
            <a:rPr kumimoji="1" lang="ja-JP" altLang="en-US" sz="1200">
              <a:solidFill>
                <a:sysClr val="windowText" lastClr="000000"/>
              </a:solidFill>
              <a:latin typeface="ＭＳ Ｐゴシック"/>
            </a:rPr>
            <a:t>東日本大震災や原子力災害からの復旧・復興という喫緊の課題を抱えているが、それらの課題への迅速な対応に配慮しながらも、今後も事務事業の効率的執行に努め、経費の節減を図る。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145288</xdr:rowOff>
    </xdr:from>
    <xdr:to>
      <xdr:col>24</xdr:col>
      <xdr:colOff>31750</xdr:colOff>
      <xdr:row>17</xdr:row>
      <xdr:rowOff>46990</xdr:rowOff>
    </xdr:to>
    <xdr:cxnSp macro="">
      <xdr:nvCxnSpPr>
        <xdr:cNvPr id="125" name="直線コネクタ 124"/>
        <xdr:cNvCxnSpPr/>
      </xdr:nvCxnSpPr>
      <xdr:spPr>
        <a:xfrm>
          <a:off x="15671800" y="28884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145288</xdr:rowOff>
    </xdr:to>
    <xdr:cxnSp macro="">
      <xdr:nvCxnSpPr>
        <xdr:cNvPr id="128" name="直線コネクタ 127"/>
        <xdr:cNvCxnSpPr/>
      </xdr:nvCxnSpPr>
      <xdr:spPr>
        <a:xfrm>
          <a:off x="14782800" y="2847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131064</xdr:rowOff>
    </xdr:from>
    <xdr:to>
      <xdr:col>22</xdr:col>
      <xdr:colOff>615950</xdr:colOff>
      <xdr:row>17</xdr:row>
      <xdr:rowOff>61214</xdr:rowOff>
    </xdr:to>
    <xdr:sp macro="" textlink="">
      <xdr:nvSpPr>
        <xdr:cNvPr id="129" name="フローチャート : 判断 128"/>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45991</xdr:rowOff>
    </xdr:from>
    <xdr:ext cx="736600" cy="259045"/>
    <xdr:sp macro="" textlink="">
      <xdr:nvSpPr>
        <xdr:cNvPr id="130" name="テキスト ボックス 129"/>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90424</xdr:rowOff>
    </xdr:from>
    <xdr:to>
      <xdr:col>21</xdr:col>
      <xdr:colOff>361950</xdr:colOff>
      <xdr:row>16</xdr:row>
      <xdr:rowOff>104140</xdr:rowOff>
    </xdr:to>
    <xdr:cxnSp macro="">
      <xdr:nvCxnSpPr>
        <xdr:cNvPr id="131" name="直線コネクタ 130"/>
        <xdr:cNvCxnSpPr/>
      </xdr:nvCxnSpPr>
      <xdr:spPr>
        <a:xfrm>
          <a:off x="13893800" y="2833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103632</xdr:rowOff>
    </xdr:from>
    <xdr:to>
      <xdr:col>21</xdr:col>
      <xdr:colOff>412750</xdr:colOff>
      <xdr:row>17</xdr:row>
      <xdr:rowOff>33782</xdr:rowOff>
    </xdr:to>
    <xdr:sp macro="" textlink="">
      <xdr:nvSpPr>
        <xdr:cNvPr id="132" name="フローチャート : 判断 131"/>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18559</xdr:rowOff>
    </xdr:from>
    <xdr:ext cx="762000" cy="259045"/>
    <xdr:sp macro="" textlink="">
      <xdr:nvSpPr>
        <xdr:cNvPr id="133" name="テキスト ボックス 132"/>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40132</xdr:rowOff>
    </xdr:from>
    <xdr:to>
      <xdr:col>20</xdr:col>
      <xdr:colOff>158750</xdr:colOff>
      <xdr:row>16</xdr:row>
      <xdr:rowOff>90424</xdr:rowOff>
    </xdr:to>
    <xdr:cxnSp macro="">
      <xdr:nvCxnSpPr>
        <xdr:cNvPr id="134" name="直線コネクタ 133"/>
        <xdr:cNvCxnSpPr/>
      </xdr:nvCxnSpPr>
      <xdr:spPr>
        <a:xfrm>
          <a:off x="13004800" y="27833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5" name="フローチャート :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4" name="円/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94488</xdr:rowOff>
    </xdr:from>
    <xdr:to>
      <xdr:col>22</xdr:col>
      <xdr:colOff>615950</xdr:colOff>
      <xdr:row>17</xdr:row>
      <xdr:rowOff>24638</xdr:rowOff>
    </xdr:to>
    <xdr:sp macro="" textlink="">
      <xdr:nvSpPr>
        <xdr:cNvPr id="146" name="円/楕円 145"/>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47" name="テキスト ボックス 14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49" name="テキスト ボックス 148"/>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39624</xdr:rowOff>
    </xdr:from>
    <xdr:to>
      <xdr:col>20</xdr:col>
      <xdr:colOff>209550</xdr:colOff>
      <xdr:row>16</xdr:row>
      <xdr:rowOff>141224</xdr:rowOff>
    </xdr:to>
    <xdr:sp macro="" textlink="">
      <xdr:nvSpPr>
        <xdr:cNvPr id="150" name="円/楕円 149"/>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151401</xdr:rowOff>
    </xdr:from>
    <xdr:ext cx="762000" cy="259045"/>
    <xdr:sp macro="" textlink="">
      <xdr:nvSpPr>
        <xdr:cNvPr id="151" name="テキスト ボックス 150"/>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160782</xdr:rowOff>
    </xdr:from>
    <xdr:to>
      <xdr:col>19</xdr:col>
      <xdr:colOff>6350</xdr:colOff>
      <xdr:row>16</xdr:row>
      <xdr:rowOff>90932</xdr:rowOff>
    </xdr:to>
    <xdr:sp macro="" textlink="">
      <xdr:nvSpPr>
        <xdr:cNvPr id="152" name="円/楕円 151"/>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101109</xdr:rowOff>
    </xdr:from>
    <xdr:ext cx="762000" cy="259045"/>
    <xdr:sp macro="" textlink="">
      <xdr:nvSpPr>
        <xdr:cNvPr id="153" name="テキスト ボックス 152"/>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扶助費に係る経常収支比率については、概ね類似団体と同程度で推移していたが、東日本大震災に伴う避難により、避難先で多様なサービスを受けることが可能になったことから社会福祉費が増加し、２５年度までは類似団体を上回っていた。今年度においても横ばいであるが、市町村類型が変更されたこともあり、２．６ポイント下回った。</a:t>
          </a: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12700</xdr:rowOff>
    </xdr:from>
    <xdr:to>
      <xdr:col>7</xdr:col>
      <xdr:colOff>15875</xdr:colOff>
      <xdr:row>59</xdr:row>
      <xdr:rowOff>69850</xdr:rowOff>
    </xdr:to>
    <xdr:cxnSp macro="">
      <xdr:nvCxnSpPr>
        <xdr:cNvPr id="185" name="直線コネクタ 184"/>
        <xdr:cNvCxnSpPr/>
      </xdr:nvCxnSpPr>
      <xdr:spPr>
        <a:xfrm flipV="1">
          <a:off x="3987800" y="10128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69850</xdr:rowOff>
    </xdr:from>
    <xdr:to>
      <xdr:col>5</xdr:col>
      <xdr:colOff>549275</xdr:colOff>
      <xdr:row>60</xdr:row>
      <xdr:rowOff>88900</xdr:rowOff>
    </xdr:to>
    <xdr:cxnSp macro="">
      <xdr:nvCxnSpPr>
        <xdr:cNvPr id="188" name="直線コネクタ 187"/>
        <xdr:cNvCxnSpPr/>
      </xdr:nvCxnSpPr>
      <xdr:spPr>
        <a:xfrm flipV="1">
          <a:off x="3098800" y="10185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57150</xdr:rowOff>
    </xdr:from>
    <xdr:to>
      <xdr:col>5</xdr:col>
      <xdr:colOff>600075</xdr:colOff>
      <xdr:row>59</xdr:row>
      <xdr:rowOff>158750</xdr:rowOff>
    </xdr:to>
    <xdr:sp macro="" textlink="">
      <xdr:nvSpPr>
        <xdr:cNvPr id="189" name="フローチャート : 判断 188"/>
        <xdr:cNvSpPr/>
      </xdr:nvSpPr>
      <xdr:spPr>
        <a:xfrm>
          <a:off x="3937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143527</xdr:rowOff>
    </xdr:from>
    <xdr:ext cx="736600" cy="259045"/>
    <xdr:sp macro="" textlink="">
      <xdr:nvSpPr>
        <xdr:cNvPr id="190" name="テキスト ボックス 189"/>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165100</xdr:rowOff>
    </xdr:from>
    <xdr:to>
      <xdr:col>4</xdr:col>
      <xdr:colOff>346075</xdr:colOff>
      <xdr:row>60</xdr:row>
      <xdr:rowOff>88900</xdr:rowOff>
    </xdr:to>
    <xdr:cxnSp macro="">
      <xdr:nvCxnSpPr>
        <xdr:cNvPr id="191" name="直線コネクタ 190"/>
        <xdr:cNvCxnSpPr/>
      </xdr:nvCxnSpPr>
      <xdr:spPr>
        <a:xfrm>
          <a:off x="2209800" y="10280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59</xdr:row>
      <xdr:rowOff>19050</xdr:rowOff>
    </xdr:from>
    <xdr:to>
      <xdr:col>4</xdr:col>
      <xdr:colOff>396875</xdr:colOff>
      <xdr:row>59</xdr:row>
      <xdr:rowOff>120650</xdr:rowOff>
    </xdr:to>
    <xdr:sp macro="" textlink="">
      <xdr:nvSpPr>
        <xdr:cNvPr id="192" name="フローチャート : 判断 191"/>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130827</xdr:rowOff>
    </xdr:from>
    <xdr:ext cx="762000" cy="259045"/>
    <xdr:sp macro="" textlink="">
      <xdr:nvSpPr>
        <xdr:cNvPr id="193" name="テキスト ボックス 192"/>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165100</xdr:rowOff>
    </xdr:to>
    <xdr:cxnSp macro="">
      <xdr:nvCxnSpPr>
        <xdr:cNvPr id="194" name="直線コネクタ 193"/>
        <xdr:cNvCxnSpPr/>
      </xdr:nvCxnSpPr>
      <xdr:spPr>
        <a:xfrm>
          <a:off x="1320800" y="10071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152400</xdr:rowOff>
    </xdr:from>
    <xdr:to>
      <xdr:col>3</xdr:col>
      <xdr:colOff>193675</xdr:colOff>
      <xdr:row>59</xdr:row>
      <xdr:rowOff>82550</xdr:rowOff>
    </xdr:to>
    <xdr:sp macro="" textlink="">
      <xdr:nvSpPr>
        <xdr:cNvPr id="195" name="フローチャート : 判断 194"/>
        <xdr:cNvSpPr/>
      </xdr:nvSpPr>
      <xdr:spPr>
        <a:xfrm>
          <a:off x="2159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92727</xdr:rowOff>
    </xdr:from>
    <xdr:ext cx="762000" cy="259045"/>
    <xdr:sp macro="" textlink="">
      <xdr:nvSpPr>
        <xdr:cNvPr id="196" name="テキスト ボックス 195"/>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197" name="フローチャート : 判断 196"/>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133350</xdr:rowOff>
    </xdr:from>
    <xdr:to>
      <xdr:col>7</xdr:col>
      <xdr:colOff>66675</xdr:colOff>
      <xdr:row>59</xdr:row>
      <xdr:rowOff>63500</xdr:rowOff>
    </xdr:to>
    <xdr:sp macro="" textlink="">
      <xdr:nvSpPr>
        <xdr:cNvPr id="204" name="円/楕円 203"/>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105427</xdr:rowOff>
    </xdr:from>
    <xdr:ext cx="762000" cy="259045"/>
    <xdr:sp macro="" textlink="">
      <xdr:nvSpPr>
        <xdr:cNvPr id="205"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06" name="円/楕円 205"/>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130827</xdr:rowOff>
    </xdr:from>
    <xdr:ext cx="736600" cy="259045"/>
    <xdr:sp macro="" textlink="">
      <xdr:nvSpPr>
        <xdr:cNvPr id="207" name="テキスト ボックス 206"/>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38100</xdr:rowOff>
    </xdr:from>
    <xdr:to>
      <xdr:col>4</xdr:col>
      <xdr:colOff>396875</xdr:colOff>
      <xdr:row>60</xdr:row>
      <xdr:rowOff>139700</xdr:rowOff>
    </xdr:to>
    <xdr:sp macro="" textlink="">
      <xdr:nvSpPr>
        <xdr:cNvPr id="208" name="円/楕円 207"/>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124477</xdr:rowOff>
    </xdr:from>
    <xdr:ext cx="762000" cy="259045"/>
    <xdr:sp macro="" textlink="">
      <xdr:nvSpPr>
        <xdr:cNvPr id="209" name="テキスト ボックス 208"/>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114300</xdr:rowOff>
    </xdr:from>
    <xdr:to>
      <xdr:col>3</xdr:col>
      <xdr:colOff>193675</xdr:colOff>
      <xdr:row>60</xdr:row>
      <xdr:rowOff>44450</xdr:rowOff>
    </xdr:to>
    <xdr:sp macro="" textlink="">
      <xdr:nvSpPr>
        <xdr:cNvPr id="210" name="円/楕円 209"/>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29227</xdr:rowOff>
    </xdr:from>
    <xdr:ext cx="762000" cy="259045"/>
    <xdr:sp macro="" textlink="">
      <xdr:nvSpPr>
        <xdr:cNvPr id="211" name="テキスト ボックス 210"/>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2" name="円/楕円 211"/>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3" name="テキスト ボックス 21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ているのは、操出金の増加が主な要因である。これまでに整備してきた下水道施設の維持管理費として、公営企業会計への操出金が必要となっているためである。２３年度から、下水道事業に係る経常的操出金が約</a:t>
          </a:r>
          <a:r>
            <a:rPr kumimoji="1" lang="en-US" altLang="ja-JP" sz="1300">
              <a:latin typeface="ＭＳ Ｐゴシック"/>
            </a:rPr>
            <a:t>300,000</a:t>
          </a:r>
          <a:r>
            <a:rPr kumimoji="1" lang="ja-JP" altLang="en-US" sz="1300">
              <a:latin typeface="ＭＳ Ｐゴシック"/>
            </a:rPr>
            <a:t>千円増となったことなどにより類似団体平均を大幅に上回ることとなっている。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59</xdr:row>
      <xdr:rowOff>66040</xdr:rowOff>
    </xdr:to>
    <xdr:cxnSp macro="">
      <xdr:nvCxnSpPr>
        <xdr:cNvPr id="240" name="直線コネクタ 239"/>
        <xdr:cNvCxnSpPr/>
      </xdr:nvCxnSpPr>
      <xdr:spPr>
        <a:xfrm flipV="1">
          <a:off x="16510000" y="908050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38117</xdr:rowOff>
    </xdr:from>
    <xdr:ext cx="762000" cy="259045"/>
    <xdr:sp macro="" textlink="">
      <xdr:nvSpPr>
        <xdr:cNvPr id="241" name="その他最小値テキスト"/>
        <xdr:cNvSpPr txBox="1"/>
      </xdr:nvSpPr>
      <xdr:spPr>
        <a:xfrm>
          <a:off x="16598900" y="1015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59</xdr:row>
      <xdr:rowOff>66040</xdr:rowOff>
    </xdr:from>
    <xdr:to>
      <xdr:col>24</xdr:col>
      <xdr:colOff>120650</xdr:colOff>
      <xdr:row>59</xdr:row>
      <xdr:rowOff>66040</xdr:rowOff>
    </xdr:to>
    <xdr:cxnSp macro="">
      <xdr:nvCxnSpPr>
        <xdr:cNvPr id="242" name="直線コネクタ 241"/>
        <xdr:cNvCxnSpPr/>
      </xdr:nvCxnSpPr>
      <xdr:spPr>
        <a:xfrm>
          <a:off x="16421100" y="1018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4" name="直線コネクタ 24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66040</xdr:rowOff>
    </xdr:from>
    <xdr:to>
      <xdr:col>24</xdr:col>
      <xdr:colOff>31750</xdr:colOff>
      <xdr:row>59</xdr:row>
      <xdr:rowOff>115570</xdr:rowOff>
    </xdr:to>
    <xdr:cxnSp macro="">
      <xdr:nvCxnSpPr>
        <xdr:cNvPr id="245" name="直線コネクタ 244"/>
        <xdr:cNvCxnSpPr/>
      </xdr:nvCxnSpPr>
      <xdr:spPr>
        <a:xfrm flipV="1">
          <a:off x="15671800" y="101815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16527</xdr:rowOff>
    </xdr:from>
    <xdr:ext cx="762000" cy="259045"/>
    <xdr:sp macro="" textlink="">
      <xdr:nvSpPr>
        <xdr:cNvPr id="246" name="その他平均値テキスト"/>
        <xdr:cNvSpPr txBox="1"/>
      </xdr:nvSpPr>
      <xdr:spPr>
        <a:xfrm>
          <a:off x="16598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0</xdr:rowOff>
    </xdr:from>
    <xdr:to>
      <xdr:col>24</xdr:col>
      <xdr:colOff>82550</xdr:colOff>
      <xdr:row>55</xdr:row>
      <xdr:rowOff>101600</xdr:rowOff>
    </xdr:to>
    <xdr:sp macro="" textlink="">
      <xdr:nvSpPr>
        <xdr:cNvPr id="247" name="フローチャート : 判断 246"/>
        <xdr:cNvSpPr/>
      </xdr:nvSpPr>
      <xdr:spPr>
        <a:xfrm>
          <a:off x="16459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115570</xdr:rowOff>
    </xdr:from>
    <xdr:to>
      <xdr:col>22</xdr:col>
      <xdr:colOff>565150</xdr:colOff>
      <xdr:row>59</xdr:row>
      <xdr:rowOff>165100</xdr:rowOff>
    </xdr:to>
    <xdr:cxnSp macro="">
      <xdr:nvCxnSpPr>
        <xdr:cNvPr id="248" name="直線コネクタ 247"/>
        <xdr:cNvCxnSpPr/>
      </xdr:nvCxnSpPr>
      <xdr:spPr>
        <a:xfrm flipV="1">
          <a:off x="14782800" y="10231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160020</xdr:rowOff>
    </xdr:from>
    <xdr:to>
      <xdr:col>22</xdr:col>
      <xdr:colOff>615950</xdr:colOff>
      <xdr:row>56</xdr:row>
      <xdr:rowOff>90170</xdr:rowOff>
    </xdr:to>
    <xdr:sp macro="" textlink="">
      <xdr:nvSpPr>
        <xdr:cNvPr id="249" name="フローチャート : 判断 248"/>
        <xdr:cNvSpPr/>
      </xdr:nvSpPr>
      <xdr:spPr>
        <a:xfrm>
          <a:off x="156210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100347</xdr:rowOff>
    </xdr:from>
    <xdr:ext cx="736600" cy="259045"/>
    <xdr:sp macro="" textlink="">
      <xdr:nvSpPr>
        <xdr:cNvPr id="250" name="テキスト ボックス 249"/>
        <xdr:cNvSpPr txBox="1"/>
      </xdr:nvSpPr>
      <xdr:spPr>
        <a:xfrm>
          <a:off x="15290800" y="935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165100</xdr:rowOff>
    </xdr:from>
    <xdr:to>
      <xdr:col>21</xdr:col>
      <xdr:colOff>361950</xdr:colOff>
      <xdr:row>60</xdr:row>
      <xdr:rowOff>111760</xdr:rowOff>
    </xdr:to>
    <xdr:cxnSp macro="">
      <xdr:nvCxnSpPr>
        <xdr:cNvPr id="251" name="直線コネクタ 250"/>
        <xdr:cNvCxnSpPr/>
      </xdr:nvCxnSpPr>
      <xdr:spPr>
        <a:xfrm flipV="1">
          <a:off x="13893800" y="102806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140970</xdr:rowOff>
    </xdr:from>
    <xdr:to>
      <xdr:col>21</xdr:col>
      <xdr:colOff>412750</xdr:colOff>
      <xdr:row>56</xdr:row>
      <xdr:rowOff>71120</xdr:rowOff>
    </xdr:to>
    <xdr:sp macro="" textlink="">
      <xdr:nvSpPr>
        <xdr:cNvPr id="252" name="フローチャート : 判断 251"/>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53" name="テキスト ボックス 252"/>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81280</xdr:rowOff>
    </xdr:from>
    <xdr:to>
      <xdr:col>20</xdr:col>
      <xdr:colOff>158750</xdr:colOff>
      <xdr:row>60</xdr:row>
      <xdr:rowOff>111760</xdr:rowOff>
    </xdr:to>
    <xdr:cxnSp macro="">
      <xdr:nvCxnSpPr>
        <xdr:cNvPr id="254" name="直線コネクタ 253"/>
        <xdr:cNvCxnSpPr/>
      </xdr:nvCxnSpPr>
      <xdr:spPr>
        <a:xfrm>
          <a:off x="13004800" y="1036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160020</xdr:rowOff>
    </xdr:from>
    <xdr:to>
      <xdr:col>20</xdr:col>
      <xdr:colOff>209550</xdr:colOff>
      <xdr:row>56</xdr:row>
      <xdr:rowOff>90170</xdr:rowOff>
    </xdr:to>
    <xdr:sp macro="" textlink="">
      <xdr:nvSpPr>
        <xdr:cNvPr id="255" name="フローチャート : 判断 254"/>
        <xdr:cNvSpPr/>
      </xdr:nvSpPr>
      <xdr:spPr>
        <a:xfrm>
          <a:off x="138430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100347</xdr:rowOff>
    </xdr:from>
    <xdr:ext cx="762000" cy="259045"/>
    <xdr:sp macro="" textlink="">
      <xdr:nvSpPr>
        <xdr:cNvPr id="256" name="テキスト ボックス 255"/>
        <xdr:cNvSpPr txBox="1"/>
      </xdr:nvSpPr>
      <xdr:spPr>
        <a:xfrm>
          <a:off x="13512800" y="935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57" name="フローチャート :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58" name="テキスト ボックス 257"/>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15240</xdr:rowOff>
    </xdr:from>
    <xdr:to>
      <xdr:col>24</xdr:col>
      <xdr:colOff>82550</xdr:colOff>
      <xdr:row>59</xdr:row>
      <xdr:rowOff>116840</xdr:rowOff>
    </xdr:to>
    <xdr:sp macro="" textlink="">
      <xdr:nvSpPr>
        <xdr:cNvPr id="264" name="円/楕円 263"/>
        <xdr:cNvSpPr/>
      </xdr:nvSpPr>
      <xdr:spPr>
        <a:xfrm>
          <a:off x="164592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95267</xdr:rowOff>
    </xdr:from>
    <xdr:ext cx="762000" cy="259045"/>
    <xdr:sp macro="" textlink="">
      <xdr:nvSpPr>
        <xdr:cNvPr id="265" name="その他該当値テキスト"/>
        <xdr:cNvSpPr txBox="1"/>
      </xdr:nvSpPr>
      <xdr:spPr>
        <a:xfrm>
          <a:off x="16598900" y="1003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64770</xdr:rowOff>
    </xdr:from>
    <xdr:to>
      <xdr:col>22</xdr:col>
      <xdr:colOff>615950</xdr:colOff>
      <xdr:row>59</xdr:row>
      <xdr:rowOff>166370</xdr:rowOff>
    </xdr:to>
    <xdr:sp macro="" textlink="">
      <xdr:nvSpPr>
        <xdr:cNvPr id="266" name="円/楕円 265"/>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151147</xdr:rowOff>
    </xdr:from>
    <xdr:ext cx="736600" cy="259045"/>
    <xdr:sp macro="" textlink="">
      <xdr:nvSpPr>
        <xdr:cNvPr id="267" name="テキスト ボックス 266"/>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114300</xdr:rowOff>
    </xdr:from>
    <xdr:to>
      <xdr:col>21</xdr:col>
      <xdr:colOff>412750</xdr:colOff>
      <xdr:row>60</xdr:row>
      <xdr:rowOff>44450</xdr:rowOff>
    </xdr:to>
    <xdr:sp macro="" textlink="">
      <xdr:nvSpPr>
        <xdr:cNvPr id="268" name="円/楕円 267"/>
        <xdr:cNvSpPr/>
      </xdr:nvSpPr>
      <xdr:spPr>
        <a:xfrm>
          <a:off x="14732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29227</xdr:rowOff>
    </xdr:from>
    <xdr:ext cx="762000" cy="259045"/>
    <xdr:sp macro="" textlink="">
      <xdr:nvSpPr>
        <xdr:cNvPr id="269" name="テキスト ボックス 268"/>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60960</xdr:rowOff>
    </xdr:from>
    <xdr:to>
      <xdr:col>20</xdr:col>
      <xdr:colOff>209550</xdr:colOff>
      <xdr:row>60</xdr:row>
      <xdr:rowOff>162560</xdr:rowOff>
    </xdr:to>
    <xdr:sp macro="" textlink="">
      <xdr:nvSpPr>
        <xdr:cNvPr id="270" name="円/楕円 269"/>
        <xdr:cNvSpPr/>
      </xdr:nvSpPr>
      <xdr:spPr>
        <a:xfrm>
          <a:off x="13843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147337</xdr:rowOff>
    </xdr:from>
    <xdr:ext cx="762000" cy="259045"/>
    <xdr:sp macro="" textlink="">
      <xdr:nvSpPr>
        <xdr:cNvPr id="271" name="テキスト ボックス 270"/>
        <xdr:cNvSpPr txBox="1"/>
      </xdr:nvSpPr>
      <xdr:spPr>
        <a:xfrm>
          <a:off x="13512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30480</xdr:rowOff>
    </xdr:from>
    <xdr:to>
      <xdr:col>19</xdr:col>
      <xdr:colOff>6350</xdr:colOff>
      <xdr:row>60</xdr:row>
      <xdr:rowOff>132080</xdr:rowOff>
    </xdr:to>
    <xdr:sp macro="" textlink="">
      <xdr:nvSpPr>
        <xdr:cNvPr id="272" name="円/楕円 271"/>
        <xdr:cNvSpPr/>
      </xdr:nvSpPr>
      <xdr:spPr>
        <a:xfrm>
          <a:off x="12954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116857</xdr:rowOff>
    </xdr:from>
    <xdr:ext cx="762000" cy="259045"/>
    <xdr:sp macro="" textlink="">
      <xdr:nvSpPr>
        <xdr:cNvPr id="273" name="テキスト ボックス 272"/>
        <xdr:cNvSpPr txBox="1"/>
      </xdr:nvSpPr>
      <xdr:spPr>
        <a:xfrm>
          <a:off x="12623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震災と原発事故による警戒区域設定にともない、経常的な一部組合負担金が減となったことにより、２３年度から類似団体を下回っていたが、復旧・復興事業の増加に伴い一部事務組合負担金の増および社会福祉協議会や</a:t>
          </a:r>
          <a:r>
            <a:rPr kumimoji="1" lang="en-US" altLang="ja-JP" sz="1200">
              <a:latin typeface="ＭＳ Ｐゴシック"/>
            </a:rPr>
            <a:t>NPO</a:t>
          </a:r>
          <a:r>
            <a:rPr kumimoji="1" lang="ja-JP" altLang="en-US" sz="1200">
              <a:latin typeface="ＭＳ Ｐゴシック"/>
            </a:rPr>
            <a:t>団体への補助金増などにより、類似団体を上回ることになった。この状態が今後も続く見通しだが、行政の責任と役割、経費負担のあり方、事業効果等を十分検証し、廃止や統合・再編、減額、終期設定等の見直しを行う。</a:t>
          </a:r>
          <a:r>
            <a:rPr kumimoji="1" lang="en-US" altLang="ja-JP" sz="1200">
              <a:latin typeface="ＭＳ Ｐゴシック"/>
            </a:rPr>
            <a:t>27</a:t>
          </a:r>
          <a:r>
            <a:rPr kumimoji="1" lang="ja-JP" altLang="en-US" sz="1200">
              <a:latin typeface="ＭＳ Ｐゴシック"/>
            </a:rPr>
            <a:t>年度においては広域市町村圏組合への負担金の減等のため、</a:t>
          </a:r>
          <a:r>
            <a:rPr kumimoji="1" lang="en-US" altLang="ja-JP" sz="1200">
              <a:latin typeface="ＭＳ Ｐゴシック"/>
            </a:rPr>
            <a:t>8.3</a:t>
          </a:r>
          <a:r>
            <a:rPr kumimoji="1" lang="ja-JP" altLang="en-US" sz="1200">
              <a:latin typeface="ＭＳ Ｐゴシック"/>
            </a:rPr>
            <a:t>ポイント改善した。</a:t>
          </a:r>
        </a:p>
        <a:p>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8" name="直線コネクタ 297"/>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9"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300" name="直線コネクタ 299"/>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39</xdr:row>
      <xdr:rowOff>152146</xdr:rowOff>
    </xdr:to>
    <xdr:cxnSp macro="">
      <xdr:nvCxnSpPr>
        <xdr:cNvPr id="303" name="直線コネクタ 302"/>
        <xdr:cNvCxnSpPr/>
      </xdr:nvCxnSpPr>
      <xdr:spPr>
        <a:xfrm flipV="1">
          <a:off x="15671800" y="6459220"/>
          <a:ext cx="8382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4"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5" name="フローチャート : 判断 304"/>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49276</xdr:rowOff>
    </xdr:from>
    <xdr:to>
      <xdr:col>22</xdr:col>
      <xdr:colOff>565150</xdr:colOff>
      <xdr:row>39</xdr:row>
      <xdr:rowOff>152146</xdr:rowOff>
    </xdr:to>
    <xdr:cxnSp macro="">
      <xdr:nvCxnSpPr>
        <xdr:cNvPr id="306" name="直線コネクタ 305"/>
        <xdr:cNvCxnSpPr/>
      </xdr:nvCxnSpPr>
      <xdr:spPr>
        <a:xfrm>
          <a:off x="14782800" y="65643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7" name="フローチャート : 判断 306"/>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8" name="テキスト ボックス 307"/>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38</xdr:row>
      <xdr:rowOff>49276</xdr:rowOff>
    </xdr:to>
    <xdr:cxnSp macro="">
      <xdr:nvCxnSpPr>
        <xdr:cNvPr id="309" name="直線コネクタ 308"/>
        <xdr:cNvCxnSpPr/>
      </xdr:nvCxnSpPr>
      <xdr:spPr>
        <a:xfrm>
          <a:off x="13893800" y="624890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0" name="フローチャート : 判断 309"/>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1" name="テキスト ボックス 310"/>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76708</xdr:rowOff>
    </xdr:to>
    <xdr:cxnSp macro="">
      <xdr:nvCxnSpPr>
        <xdr:cNvPr id="312" name="直線コネクタ 311"/>
        <xdr:cNvCxnSpPr/>
      </xdr:nvCxnSpPr>
      <xdr:spPr>
        <a:xfrm>
          <a:off x="13004800" y="6157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3" name="フローチャート : 判断 312"/>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14" name="テキスト ボックス 313"/>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5" name="フローチャート : 判断 314"/>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6" name="テキスト ボックス 315"/>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2" name="円/楕円 321"/>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23"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101346</xdr:rowOff>
    </xdr:from>
    <xdr:to>
      <xdr:col>22</xdr:col>
      <xdr:colOff>615950</xdr:colOff>
      <xdr:row>40</xdr:row>
      <xdr:rowOff>31496</xdr:rowOff>
    </xdr:to>
    <xdr:sp macro="" textlink="">
      <xdr:nvSpPr>
        <xdr:cNvPr id="324" name="円/楕円 323"/>
        <xdr:cNvSpPr/>
      </xdr:nvSpPr>
      <xdr:spPr>
        <a:xfrm>
          <a:off x="15621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16273</xdr:rowOff>
    </xdr:from>
    <xdr:ext cx="736600" cy="259045"/>
    <xdr:sp macro="" textlink="">
      <xdr:nvSpPr>
        <xdr:cNvPr id="325" name="テキスト ボックス 324"/>
        <xdr:cNvSpPr txBox="1"/>
      </xdr:nvSpPr>
      <xdr:spPr>
        <a:xfrm>
          <a:off x="15290800" y="68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169926</xdr:rowOff>
    </xdr:from>
    <xdr:to>
      <xdr:col>21</xdr:col>
      <xdr:colOff>412750</xdr:colOff>
      <xdr:row>38</xdr:row>
      <xdr:rowOff>100076</xdr:rowOff>
    </xdr:to>
    <xdr:sp macro="" textlink="">
      <xdr:nvSpPr>
        <xdr:cNvPr id="326" name="円/楕円 325"/>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84853</xdr:rowOff>
    </xdr:from>
    <xdr:ext cx="762000" cy="259045"/>
    <xdr:sp macro="" textlink="">
      <xdr:nvSpPr>
        <xdr:cNvPr id="327" name="テキスト ボックス 326"/>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28" name="円/楕円 327"/>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29" name="テキスト ボックス 328"/>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0" name="円/楕円 329"/>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1" name="テキスト ボックス 330"/>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公債費自体は漸減となっているが、公債費充当特定財源（町営住宅使用料）が震災の影響により皆減となっている。</a:t>
          </a:r>
        </a:p>
        <a:p>
          <a:r>
            <a:rPr kumimoji="1" lang="ja-JP" altLang="en-US" sz="1300">
              <a:solidFill>
                <a:sysClr val="windowText" lastClr="000000"/>
              </a:solidFill>
              <a:latin typeface="ＭＳ Ｐゴシック"/>
            </a:rPr>
            <a:t>今後とも新発債を抑制することとしている。</a:t>
          </a: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8" name="直線コネクタ 357"/>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9"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60" name="直線コネクタ 359"/>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157480</xdr:rowOff>
    </xdr:from>
    <xdr:to>
      <xdr:col>7</xdr:col>
      <xdr:colOff>15875</xdr:colOff>
      <xdr:row>75</xdr:row>
      <xdr:rowOff>73660</xdr:rowOff>
    </xdr:to>
    <xdr:cxnSp macro="">
      <xdr:nvCxnSpPr>
        <xdr:cNvPr id="363" name="直線コネクタ 362"/>
        <xdr:cNvCxnSpPr/>
      </xdr:nvCxnSpPr>
      <xdr:spPr>
        <a:xfrm flipV="1">
          <a:off x="3987800" y="128447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4"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5" name="フローチャート : 判断 364"/>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73660</xdr:rowOff>
    </xdr:from>
    <xdr:to>
      <xdr:col>5</xdr:col>
      <xdr:colOff>549275</xdr:colOff>
      <xdr:row>76</xdr:row>
      <xdr:rowOff>43180</xdr:rowOff>
    </xdr:to>
    <xdr:cxnSp macro="">
      <xdr:nvCxnSpPr>
        <xdr:cNvPr id="366" name="直線コネクタ 365"/>
        <xdr:cNvCxnSpPr/>
      </xdr:nvCxnSpPr>
      <xdr:spPr>
        <a:xfrm flipV="1">
          <a:off x="3098800" y="129324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7" name="フローチャート : 判断 366"/>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8" name="テキスト ボックス 367"/>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43180</xdr:rowOff>
    </xdr:from>
    <xdr:to>
      <xdr:col>4</xdr:col>
      <xdr:colOff>346075</xdr:colOff>
      <xdr:row>77</xdr:row>
      <xdr:rowOff>27939</xdr:rowOff>
    </xdr:to>
    <xdr:cxnSp macro="">
      <xdr:nvCxnSpPr>
        <xdr:cNvPr id="369" name="直線コネクタ 368"/>
        <xdr:cNvCxnSpPr/>
      </xdr:nvCxnSpPr>
      <xdr:spPr>
        <a:xfrm flipV="1">
          <a:off x="2209800" y="130733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70" name="フローチャート : 判断 369"/>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71" name="テキスト ボックス 370"/>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27939</xdr:rowOff>
    </xdr:from>
    <xdr:to>
      <xdr:col>3</xdr:col>
      <xdr:colOff>142875</xdr:colOff>
      <xdr:row>77</xdr:row>
      <xdr:rowOff>96520</xdr:rowOff>
    </xdr:to>
    <xdr:cxnSp macro="">
      <xdr:nvCxnSpPr>
        <xdr:cNvPr id="372" name="直線コネクタ 371"/>
        <xdr:cNvCxnSpPr/>
      </xdr:nvCxnSpPr>
      <xdr:spPr>
        <a:xfrm flipV="1">
          <a:off x="1320800" y="132295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110489</xdr:rowOff>
    </xdr:from>
    <xdr:to>
      <xdr:col>3</xdr:col>
      <xdr:colOff>193675</xdr:colOff>
      <xdr:row>77</xdr:row>
      <xdr:rowOff>40639</xdr:rowOff>
    </xdr:to>
    <xdr:sp macro="" textlink="">
      <xdr:nvSpPr>
        <xdr:cNvPr id="373" name="フローチャート : 判断 372"/>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50817</xdr:rowOff>
    </xdr:from>
    <xdr:ext cx="762000" cy="259045"/>
    <xdr:sp macro="" textlink="">
      <xdr:nvSpPr>
        <xdr:cNvPr id="374" name="テキスト ボックス 373"/>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110489</xdr:rowOff>
    </xdr:from>
    <xdr:to>
      <xdr:col>1</xdr:col>
      <xdr:colOff>676275</xdr:colOff>
      <xdr:row>77</xdr:row>
      <xdr:rowOff>40639</xdr:rowOff>
    </xdr:to>
    <xdr:sp macro="" textlink="">
      <xdr:nvSpPr>
        <xdr:cNvPr id="375" name="フローチャート : 判断 374"/>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50817</xdr:rowOff>
    </xdr:from>
    <xdr:ext cx="762000" cy="259045"/>
    <xdr:sp macro="" textlink="">
      <xdr:nvSpPr>
        <xdr:cNvPr id="376" name="テキスト ボックス 375"/>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106680</xdr:rowOff>
    </xdr:from>
    <xdr:to>
      <xdr:col>7</xdr:col>
      <xdr:colOff>66675</xdr:colOff>
      <xdr:row>75</xdr:row>
      <xdr:rowOff>36830</xdr:rowOff>
    </xdr:to>
    <xdr:sp macro="" textlink="">
      <xdr:nvSpPr>
        <xdr:cNvPr id="382" name="円/楕円 381"/>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123207</xdr:rowOff>
    </xdr:from>
    <xdr:ext cx="762000" cy="259045"/>
    <xdr:sp macro="" textlink="">
      <xdr:nvSpPr>
        <xdr:cNvPr id="383"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22860</xdr:rowOff>
    </xdr:from>
    <xdr:to>
      <xdr:col>5</xdr:col>
      <xdr:colOff>600075</xdr:colOff>
      <xdr:row>75</xdr:row>
      <xdr:rowOff>124460</xdr:rowOff>
    </xdr:to>
    <xdr:sp macro="" textlink="">
      <xdr:nvSpPr>
        <xdr:cNvPr id="384" name="円/楕円 383"/>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134637</xdr:rowOff>
    </xdr:from>
    <xdr:ext cx="736600" cy="259045"/>
    <xdr:sp macro="" textlink="">
      <xdr:nvSpPr>
        <xdr:cNvPr id="385" name="テキスト ボックス 384"/>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163830</xdr:rowOff>
    </xdr:from>
    <xdr:to>
      <xdr:col>4</xdr:col>
      <xdr:colOff>396875</xdr:colOff>
      <xdr:row>76</xdr:row>
      <xdr:rowOff>93980</xdr:rowOff>
    </xdr:to>
    <xdr:sp macro="" textlink="">
      <xdr:nvSpPr>
        <xdr:cNvPr id="386" name="円/楕円 385"/>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104157</xdr:rowOff>
    </xdr:from>
    <xdr:ext cx="762000" cy="259045"/>
    <xdr:sp macro="" textlink="">
      <xdr:nvSpPr>
        <xdr:cNvPr id="387" name="テキスト ボックス 386"/>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148589</xdr:rowOff>
    </xdr:from>
    <xdr:to>
      <xdr:col>3</xdr:col>
      <xdr:colOff>193675</xdr:colOff>
      <xdr:row>77</xdr:row>
      <xdr:rowOff>78739</xdr:rowOff>
    </xdr:to>
    <xdr:sp macro="" textlink="">
      <xdr:nvSpPr>
        <xdr:cNvPr id="388" name="円/楕円 387"/>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63516</xdr:rowOff>
    </xdr:from>
    <xdr:ext cx="762000" cy="259045"/>
    <xdr:sp macro="" textlink="">
      <xdr:nvSpPr>
        <xdr:cNvPr id="389" name="テキスト ボックス 388"/>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45720</xdr:rowOff>
    </xdr:from>
    <xdr:to>
      <xdr:col>1</xdr:col>
      <xdr:colOff>676275</xdr:colOff>
      <xdr:row>77</xdr:row>
      <xdr:rowOff>147320</xdr:rowOff>
    </xdr:to>
    <xdr:sp macro="" textlink="">
      <xdr:nvSpPr>
        <xdr:cNvPr id="390" name="円/楕円 389"/>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132097</xdr:rowOff>
    </xdr:from>
    <xdr:ext cx="762000" cy="259045"/>
    <xdr:sp macro="" textlink="">
      <xdr:nvSpPr>
        <xdr:cNvPr id="391" name="テキスト ボックス 390"/>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震災と原発事故による既存事務事業の執行不能等により、２３年度は経常的経費が減額となったが、類似団体平均を大きく上回っている。経費の節減・合理化により、効率的な執行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21" name="直線コネクタ 420"/>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2"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3" name="直線コネクタ 422"/>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4"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5" name="直線コネクタ 424"/>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143329</xdr:rowOff>
    </xdr:from>
    <xdr:to>
      <xdr:col>24</xdr:col>
      <xdr:colOff>31750</xdr:colOff>
      <xdr:row>82</xdr:row>
      <xdr:rowOff>68218</xdr:rowOff>
    </xdr:to>
    <xdr:cxnSp macro="">
      <xdr:nvCxnSpPr>
        <xdr:cNvPr id="426" name="直線コネクタ 425"/>
        <xdr:cNvCxnSpPr/>
      </xdr:nvCxnSpPr>
      <xdr:spPr>
        <a:xfrm flipV="1">
          <a:off x="15671800" y="13859329"/>
          <a:ext cx="8382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7"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8" name="フローチャート : 判断 427"/>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102507</xdr:rowOff>
    </xdr:from>
    <xdr:to>
      <xdr:col>22</xdr:col>
      <xdr:colOff>565150</xdr:colOff>
      <xdr:row>82</xdr:row>
      <xdr:rowOff>68218</xdr:rowOff>
    </xdr:to>
    <xdr:cxnSp macro="">
      <xdr:nvCxnSpPr>
        <xdr:cNvPr id="429" name="直線コネクタ 428"/>
        <xdr:cNvCxnSpPr/>
      </xdr:nvCxnSpPr>
      <xdr:spPr>
        <a:xfrm>
          <a:off x="14782800" y="1398995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80</xdr:row>
      <xdr:rowOff>43543</xdr:rowOff>
    </xdr:from>
    <xdr:to>
      <xdr:col>22</xdr:col>
      <xdr:colOff>615950</xdr:colOff>
      <xdr:row>80</xdr:row>
      <xdr:rowOff>145143</xdr:rowOff>
    </xdr:to>
    <xdr:sp macro="" textlink="">
      <xdr:nvSpPr>
        <xdr:cNvPr id="430" name="フローチャート : 判断 429"/>
        <xdr:cNvSpPr/>
      </xdr:nvSpPr>
      <xdr:spPr>
        <a:xfrm>
          <a:off x="15621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155320</xdr:rowOff>
    </xdr:from>
    <xdr:ext cx="736600" cy="259045"/>
    <xdr:sp macro="" textlink="">
      <xdr:nvSpPr>
        <xdr:cNvPr id="431" name="テキスト ボックス 430"/>
        <xdr:cNvSpPr txBox="1"/>
      </xdr:nvSpPr>
      <xdr:spPr>
        <a:xfrm>
          <a:off x="15290800" y="1352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102507</xdr:rowOff>
    </xdr:from>
    <xdr:to>
      <xdr:col>21</xdr:col>
      <xdr:colOff>361950</xdr:colOff>
      <xdr:row>82</xdr:row>
      <xdr:rowOff>25763</xdr:rowOff>
    </xdr:to>
    <xdr:cxnSp macro="">
      <xdr:nvCxnSpPr>
        <xdr:cNvPr id="432" name="直線コネクタ 431"/>
        <xdr:cNvCxnSpPr/>
      </xdr:nvCxnSpPr>
      <xdr:spPr>
        <a:xfrm flipV="1">
          <a:off x="13893800" y="1398995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80</xdr:row>
      <xdr:rowOff>1088</xdr:rowOff>
    </xdr:from>
    <xdr:to>
      <xdr:col>21</xdr:col>
      <xdr:colOff>412750</xdr:colOff>
      <xdr:row>80</xdr:row>
      <xdr:rowOff>102688</xdr:rowOff>
    </xdr:to>
    <xdr:sp macro="" textlink="">
      <xdr:nvSpPr>
        <xdr:cNvPr id="433" name="フローチャート : 判断 432"/>
        <xdr:cNvSpPr/>
      </xdr:nvSpPr>
      <xdr:spPr>
        <a:xfrm>
          <a:off x="14732000" y="1371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112865</xdr:rowOff>
    </xdr:from>
    <xdr:ext cx="762000" cy="259045"/>
    <xdr:sp macro="" textlink="">
      <xdr:nvSpPr>
        <xdr:cNvPr id="434" name="テキスト ボックス 433"/>
        <xdr:cNvSpPr txBox="1"/>
      </xdr:nvSpPr>
      <xdr:spPr>
        <a:xfrm>
          <a:off x="14401800" y="1348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79648</xdr:rowOff>
    </xdr:from>
    <xdr:to>
      <xdr:col>20</xdr:col>
      <xdr:colOff>158750</xdr:colOff>
      <xdr:row>82</xdr:row>
      <xdr:rowOff>25763</xdr:rowOff>
    </xdr:to>
    <xdr:cxnSp macro="">
      <xdr:nvCxnSpPr>
        <xdr:cNvPr id="435" name="直線コネクタ 434"/>
        <xdr:cNvCxnSpPr/>
      </xdr:nvCxnSpPr>
      <xdr:spPr>
        <a:xfrm>
          <a:off x="13004800" y="13967098"/>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80</xdr:row>
      <xdr:rowOff>14151</xdr:rowOff>
    </xdr:from>
    <xdr:to>
      <xdr:col>20</xdr:col>
      <xdr:colOff>209550</xdr:colOff>
      <xdr:row>80</xdr:row>
      <xdr:rowOff>115751</xdr:rowOff>
    </xdr:to>
    <xdr:sp macro="" textlink="">
      <xdr:nvSpPr>
        <xdr:cNvPr id="436" name="フローチャート : 判断 435"/>
        <xdr:cNvSpPr/>
      </xdr:nvSpPr>
      <xdr:spPr>
        <a:xfrm>
          <a:off x="13843000" y="1373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125928</xdr:rowOff>
    </xdr:from>
    <xdr:ext cx="762000" cy="259045"/>
    <xdr:sp macro="" textlink="">
      <xdr:nvSpPr>
        <xdr:cNvPr id="437" name="テキスト ボックス 436"/>
        <xdr:cNvSpPr txBox="1"/>
      </xdr:nvSpPr>
      <xdr:spPr>
        <a:xfrm>
          <a:off x="13512800" y="134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156211</xdr:rowOff>
    </xdr:from>
    <xdr:to>
      <xdr:col>19</xdr:col>
      <xdr:colOff>6350</xdr:colOff>
      <xdr:row>80</xdr:row>
      <xdr:rowOff>86361</xdr:rowOff>
    </xdr:to>
    <xdr:sp macro="" textlink="">
      <xdr:nvSpPr>
        <xdr:cNvPr id="438" name="フローチャート : 判断 437"/>
        <xdr:cNvSpPr/>
      </xdr:nvSpPr>
      <xdr:spPr>
        <a:xfrm>
          <a:off x="12954000" y="13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96538</xdr:rowOff>
    </xdr:from>
    <xdr:ext cx="762000" cy="259045"/>
    <xdr:sp macro="" textlink="">
      <xdr:nvSpPr>
        <xdr:cNvPr id="439" name="テキスト ボックス 438"/>
        <xdr:cNvSpPr txBox="1"/>
      </xdr:nvSpPr>
      <xdr:spPr>
        <a:xfrm>
          <a:off x="12623800" y="1346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92529</xdr:rowOff>
    </xdr:from>
    <xdr:to>
      <xdr:col>24</xdr:col>
      <xdr:colOff>82550</xdr:colOff>
      <xdr:row>81</xdr:row>
      <xdr:rowOff>22679</xdr:rowOff>
    </xdr:to>
    <xdr:sp macro="" textlink="">
      <xdr:nvSpPr>
        <xdr:cNvPr id="445" name="円/楕円 444"/>
        <xdr:cNvSpPr/>
      </xdr:nvSpPr>
      <xdr:spPr>
        <a:xfrm>
          <a:off x="16459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64606</xdr:rowOff>
    </xdr:from>
    <xdr:ext cx="762000" cy="259045"/>
    <xdr:sp macro="" textlink="">
      <xdr:nvSpPr>
        <xdr:cNvPr id="446" name="公債費以外該当値テキスト"/>
        <xdr:cNvSpPr txBox="1"/>
      </xdr:nvSpPr>
      <xdr:spPr>
        <a:xfrm>
          <a:off x="165989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82</xdr:row>
      <xdr:rowOff>17418</xdr:rowOff>
    </xdr:from>
    <xdr:to>
      <xdr:col>22</xdr:col>
      <xdr:colOff>615950</xdr:colOff>
      <xdr:row>82</xdr:row>
      <xdr:rowOff>119018</xdr:rowOff>
    </xdr:to>
    <xdr:sp macro="" textlink="">
      <xdr:nvSpPr>
        <xdr:cNvPr id="447" name="円/楕円 446"/>
        <xdr:cNvSpPr/>
      </xdr:nvSpPr>
      <xdr:spPr>
        <a:xfrm>
          <a:off x="15621000" y="140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82</xdr:row>
      <xdr:rowOff>103795</xdr:rowOff>
    </xdr:from>
    <xdr:ext cx="736600" cy="259045"/>
    <xdr:sp macro="" textlink="">
      <xdr:nvSpPr>
        <xdr:cNvPr id="448" name="テキスト ボックス 447"/>
        <xdr:cNvSpPr txBox="1"/>
      </xdr:nvSpPr>
      <xdr:spPr>
        <a:xfrm>
          <a:off x="15290800" y="1416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51707</xdr:rowOff>
    </xdr:from>
    <xdr:to>
      <xdr:col>21</xdr:col>
      <xdr:colOff>412750</xdr:colOff>
      <xdr:row>81</xdr:row>
      <xdr:rowOff>153307</xdr:rowOff>
    </xdr:to>
    <xdr:sp macro="" textlink="">
      <xdr:nvSpPr>
        <xdr:cNvPr id="449" name="円/楕円 448"/>
        <xdr:cNvSpPr/>
      </xdr:nvSpPr>
      <xdr:spPr>
        <a:xfrm>
          <a:off x="14732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138084</xdr:rowOff>
    </xdr:from>
    <xdr:ext cx="762000" cy="259045"/>
    <xdr:sp macro="" textlink="">
      <xdr:nvSpPr>
        <xdr:cNvPr id="450" name="テキスト ボックス 449"/>
        <xdr:cNvSpPr txBox="1"/>
      </xdr:nvSpPr>
      <xdr:spPr>
        <a:xfrm>
          <a:off x="14401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146413</xdr:rowOff>
    </xdr:from>
    <xdr:to>
      <xdr:col>20</xdr:col>
      <xdr:colOff>209550</xdr:colOff>
      <xdr:row>82</xdr:row>
      <xdr:rowOff>76563</xdr:rowOff>
    </xdr:to>
    <xdr:sp macro="" textlink="">
      <xdr:nvSpPr>
        <xdr:cNvPr id="451" name="円/楕円 450"/>
        <xdr:cNvSpPr/>
      </xdr:nvSpPr>
      <xdr:spPr>
        <a:xfrm>
          <a:off x="13843000" y="1403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82</xdr:row>
      <xdr:rowOff>61340</xdr:rowOff>
    </xdr:from>
    <xdr:ext cx="762000" cy="259045"/>
    <xdr:sp macro="" textlink="">
      <xdr:nvSpPr>
        <xdr:cNvPr id="452" name="テキスト ボックス 451"/>
        <xdr:cNvSpPr txBox="1"/>
      </xdr:nvSpPr>
      <xdr:spPr>
        <a:xfrm>
          <a:off x="13512800" y="1412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28848</xdr:rowOff>
    </xdr:from>
    <xdr:to>
      <xdr:col>19</xdr:col>
      <xdr:colOff>6350</xdr:colOff>
      <xdr:row>81</xdr:row>
      <xdr:rowOff>130448</xdr:rowOff>
    </xdr:to>
    <xdr:sp macro="" textlink="">
      <xdr:nvSpPr>
        <xdr:cNvPr id="453" name="円/楕円 452"/>
        <xdr:cNvSpPr/>
      </xdr:nvSpPr>
      <xdr:spPr>
        <a:xfrm>
          <a:off x="12954000" y="1391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115225</xdr:rowOff>
    </xdr:from>
    <xdr:ext cx="762000" cy="259045"/>
    <xdr:sp macro="" textlink="">
      <xdr:nvSpPr>
        <xdr:cNvPr id="454" name="テキスト ボックス 453"/>
        <xdr:cNvSpPr txBox="1"/>
      </xdr:nvSpPr>
      <xdr:spPr>
        <a:xfrm>
          <a:off x="12623800" y="1400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福島県富岡町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72140</xdr:rowOff>
    </xdr:from>
    <xdr:ext cx="762000" cy="259045"/>
    <xdr:sp macro="" textlink="">
      <xdr:nvSpPr>
        <xdr:cNvPr id="45" name="人口1人当たり決算額の推移最小値テキスト130"/>
        <xdr:cNvSpPr txBox="1"/>
      </xdr:nvSpPr>
      <xdr:spPr>
        <a:xfrm>
          <a:off x="5740400" y="33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61963</xdr:rowOff>
    </xdr:from>
    <xdr:to>
      <xdr:col>4</xdr:col>
      <xdr:colOff>1117600</xdr:colOff>
      <xdr:row>19</xdr:row>
      <xdr:rowOff>63472</xdr:rowOff>
    </xdr:to>
    <xdr:cxnSp macro="">
      <xdr:nvCxnSpPr>
        <xdr:cNvPr id="49" name="直線コネクタ 48"/>
        <xdr:cNvCxnSpPr/>
      </xdr:nvCxnSpPr>
      <xdr:spPr bwMode="auto">
        <a:xfrm flipV="1">
          <a:off x="5003800" y="3367138"/>
          <a:ext cx="647700" cy="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63472</xdr:rowOff>
    </xdr:from>
    <xdr:to>
      <xdr:col>4</xdr:col>
      <xdr:colOff>469900</xdr:colOff>
      <xdr:row>19</xdr:row>
      <xdr:rowOff>66892</xdr:rowOff>
    </xdr:to>
    <xdr:cxnSp macro="">
      <xdr:nvCxnSpPr>
        <xdr:cNvPr id="52" name="直線コネクタ 51"/>
        <xdr:cNvCxnSpPr/>
      </xdr:nvCxnSpPr>
      <xdr:spPr bwMode="auto">
        <a:xfrm flipV="1">
          <a:off x="4305300" y="3368647"/>
          <a:ext cx="698500" cy="3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19429</xdr:rowOff>
    </xdr:from>
    <xdr:to>
      <xdr:col>4</xdr:col>
      <xdr:colOff>520700</xdr:colOff>
      <xdr:row>19</xdr:row>
      <xdr:rowOff>121029</xdr:rowOff>
    </xdr:to>
    <xdr:sp macro="" textlink="">
      <xdr:nvSpPr>
        <xdr:cNvPr id="53" name="フローチャート : 判断 52"/>
        <xdr:cNvSpPr/>
      </xdr:nvSpPr>
      <xdr:spPr bwMode="auto">
        <a:xfrm>
          <a:off x="4953000" y="3324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105806</xdr:rowOff>
    </xdr:from>
    <xdr:ext cx="736600" cy="259045"/>
    <xdr:sp macro="" textlink="">
      <xdr:nvSpPr>
        <xdr:cNvPr id="54" name="テキスト ボックス 53"/>
        <xdr:cNvSpPr txBox="1"/>
      </xdr:nvSpPr>
      <xdr:spPr>
        <a:xfrm>
          <a:off x="4622800" y="3410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66892</xdr:rowOff>
    </xdr:from>
    <xdr:to>
      <xdr:col>3</xdr:col>
      <xdr:colOff>904875</xdr:colOff>
      <xdr:row>19</xdr:row>
      <xdr:rowOff>74691</xdr:rowOff>
    </xdr:to>
    <xdr:cxnSp macro="">
      <xdr:nvCxnSpPr>
        <xdr:cNvPr id="55" name="直線コネクタ 54"/>
        <xdr:cNvCxnSpPr/>
      </xdr:nvCxnSpPr>
      <xdr:spPr bwMode="auto">
        <a:xfrm flipV="1">
          <a:off x="3606800" y="3372067"/>
          <a:ext cx="698500" cy="7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23325</xdr:rowOff>
    </xdr:from>
    <xdr:to>
      <xdr:col>3</xdr:col>
      <xdr:colOff>955675</xdr:colOff>
      <xdr:row>19</xdr:row>
      <xdr:rowOff>124925</xdr:rowOff>
    </xdr:to>
    <xdr:sp macro="" textlink="">
      <xdr:nvSpPr>
        <xdr:cNvPr id="56" name="フローチャート : 判断 55"/>
        <xdr:cNvSpPr/>
      </xdr:nvSpPr>
      <xdr:spPr bwMode="auto">
        <a:xfrm>
          <a:off x="4254500" y="332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109702</xdr:rowOff>
    </xdr:from>
    <xdr:ext cx="762000" cy="259045"/>
    <xdr:sp macro="" textlink="">
      <xdr:nvSpPr>
        <xdr:cNvPr id="57" name="テキスト ボックス 56"/>
        <xdr:cNvSpPr txBox="1"/>
      </xdr:nvSpPr>
      <xdr:spPr>
        <a:xfrm>
          <a:off x="3924300" y="34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72163</xdr:rowOff>
    </xdr:from>
    <xdr:to>
      <xdr:col>3</xdr:col>
      <xdr:colOff>206375</xdr:colOff>
      <xdr:row>19</xdr:row>
      <xdr:rowOff>74691</xdr:rowOff>
    </xdr:to>
    <xdr:cxnSp macro="">
      <xdr:nvCxnSpPr>
        <xdr:cNvPr id="58" name="直線コネクタ 57"/>
        <xdr:cNvCxnSpPr/>
      </xdr:nvCxnSpPr>
      <xdr:spPr bwMode="auto">
        <a:xfrm>
          <a:off x="2908300" y="3377338"/>
          <a:ext cx="698500" cy="2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18848</xdr:rowOff>
    </xdr:from>
    <xdr:to>
      <xdr:col>3</xdr:col>
      <xdr:colOff>257175</xdr:colOff>
      <xdr:row>19</xdr:row>
      <xdr:rowOff>120448</xdr:rowOff>
    </xdr:to>
    <xdr:sp macro="" textlink="">
      <xdr:nvSpPr>
        <xdr:cNvPr id="59" name="フローチャート : 判断 58"/>
        <xdr:cNvSpPr/>
      </xdr:nvSpPr>
      <xdr:spPr bwMode="auto">
        <a:xfrm>
          <a:off x="3556000" y="3324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130625</xdr:rowOff>
    </xdr:from>
    <xdr:ext cx="762000" cy="259045"/>
    <xdr:sp macro="" textlink="">
      <xdr:nvSpPr>
        <xdr:cNvPr id="60" name="テキスト ボックス 59"/>
        <xdr:cNvSpPr txBox="1"/>
      </xdr:nvSpPr>
      <xdr:spPr>
        <a:xfrm>
          <a:off x="3225800" y="30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13607</xdr:rowOff>
    </xdr:from>
    <xdr:to>
      <xdr:col>2</xdr:col>
      <xdr:colOff>692150</xdr:colOff>
      <xdr:row>19</xdr:row>
      <xdr:rowOff>115207</xdr:rowOff>
    </xdr:to>
    <xdr:sp macro="" textlink="">
      <xdr:nvSpPr>
        <xdr:cNvPr id="61" name="フローチャート : 判断 60"/>
        <xdr:cNvSpPr/>
      </xdr:nvSpPr>
      <xdr:spPr bwMode="auto">
        <a:xfrm>
          <a:off x="2857500" y="331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125385</xdr:rowOff>
    </xdr:from>
    <xdr:ext cx="762000" cy="259045"/>
    <xdr:sp macro="" textlink="">
      <xdr:nvSpPr>
        <xdr:cNvPr id="62" name="テキスト ボックス 61"/>
        <xdr:cNvSpPr txBox="1"/>
      </xdr:nvSpPr>
      <xdr:spPr>
        <a:xfrm>
          <a:off x="2527300" y="308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11163</xdr:rowOff>
    </xdr:from>
    <xdr:to>
      <xdr:col>5</xdr:col>
      <xdr:colOff>34925</xdr:colOff>
      <xdr:row>19</xdr:row>
      <xdr:rowOff>112763</xdr:rowOff>
    </xdr:to>
    <xdr:sp macro="" textlink="">
      <xdr:nvSpPr>
        <xdr:cNvPr id="68" name="円/楕円 67"/>
        <xdr:cNvSpPr/>
      </xdr:nvSpPr>
      <xdr:spPr bwMode="auto">
        <a:xfrm>
          <a:off x="5600700" y="3316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91190</xdr:rowOff>
    </xdr:from>
    <xdr:ext cx="762000" cy="259045"/>
    <xdr:sp macro="" textlink="">
      <xdr:nvSpPr>
        <xdr:cNvPr id="69" name="人口1人当たり決算額の推移該当値テキスト130"/>
        <xdr:cNvSpPr txBox="1"/>
      </xdr:nvSpPr>
      <xdr:spPr>
        <a:xfrm>
          <a:off x="5740400" y="322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99,140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12672</xdr:rowOff>
    </xdr:from>
    <xdr:to>
      <xdr:col>4</xdr:col>
      <xdr:colOff>520700</xdr:colOff>
      <xdr:row>19</xdr:row>
      <xdr:rowOff>114272</xdr:rowOff>
    </xdr:to>
    <xdr:sp macro="" textlink="">
      <xdr:nvSpPr>
        <xdr:cNvPr id="70" name="円/楕円 69"/>
        <xdr:cNvSpPr/>
      </xdr:nvSpPr>
      <xdr:spPr bwMode="auto">
        <a:xfrm>
          <a:off x="4953000" y="3317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124449</xdr:rowOff>
    </xdr:from>
    <xdr:ext cx="736600" cy="259045"/>
    <xdr:sp macro="" textlink="">
      <xdr:nvSpPr>
        <xdr:cNvPr id="71" name="テキスト ボックス 70"/>
        <xdr:cNvSpPr txBox="1"/>
      </xdr:nvSpPr>
      <xdr:spPr>
        <a:xfrm>
          <a:off x="4622800" y="308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98,348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16092</xdr:rowOff>
    </xdr:from>
    <xdr:to>
      <xdr:col>3</xdr:col>
      <xdr:colOff>955675</xdr:colOff>
      <xdr:row>19</xdr:row>
      <xdr:rowOff>117692</xdr:rowOff>
    </xdr:to>
    <xdr:sp macro="" textlink="">
      <xdr:nvSpPr>
        <xdr:cNvPr id="72" name="円/楕円 71"/>
        <xdr:cNvSpPr/>
      </xdr:nvSpPr>
      <xdr:spPr bwMode="auto">
        <a:xfrm>
          <a:off x="4254500" y="332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127868</xdr:rowOff>
    </xdr:from>
    <xdr:ext cx="762000" cy="259045"/>
    <xdr:sp macro="" textlink="">
      <xdr:nvSpPr>
        <xdr:cNvPr id="73" name="テキスト ボックス 72"/>
        <xdr:cNvSpPr txBox="1"/>
      </xdr:nvSpPr>
      <xdr:spPr>
        <a:xfrm>
          <a:off x="3924300" y="309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96,553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23891</xdr:rowOff>
    </xdr:from>
    <xdr:to>
      <xdr:col>3</xdr:col>
      <xdr:colOff>257175</xdr:colOff>
      <xdr:row>19</xdr:row>
      <xdr:rowOff>125491</xdr:rowOff>
    </xdr:to>
    <xdr:sp macro="" textlink="">
      <xdr:nvSpPr>
        <xdr:cNvPr id="74" name="円/楕円 73"/>
        <xdr:cNvSpPr/>
      </xdr:nvSpPr>
      <xdr:spPr bwMode="auto">
        <a:xfrm>
          <a:off x="3556000" y="3329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110268</xdr:rowOff>
    </xdr:from>
    <xdr:ext cx="762000" cy="259045"/>
    <xdr:sp macro="" textlink="">
      <xdr:nvSpPr>
        <xdr:cNvPr id="75" name="テキスト ボックス 74"/>
        <xdr:cNvSpPr txBox="1"/>
      </xdr:nvSpPr>
      <xdr:spPr>
        <a:xfrm>
          <a:off x="3225800" y="341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92,459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21363</xdr:rowOff>
    </xdr:from>
    <xdr:to>
      <xdr:col>2</xdr:col>
      <xdr:colOff>692150</xdr:colOff>
      <xdr:row>19</xdr:row>
      <xdr:rowOff>122963</xdr:rowOff>
    </xdr:to>
    <xdr:sp macro="" textlink="">
      <xdr:nvSpPr>
        <xdr:cNvPr id="76" name="円/楕円 75"/>
        <xdr:cNvSpPr/>
      </xdr:nvSpPr>
      <xdr:spPr bwMode="auto">
        <a:xfrm>
          <a:off x="2857500" y="3326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107740</xdr:rowOff>
    </xdr:from>
    <xdr:ext cx="762000" cy="259045"/>
    <xdr:sp macro="" textlink="">
      <xdr:nvSpPr>
        <xdr:cNvPr id="77" name="テキスト ボックス 76"/>
        <xdr:cNvSpPr txBox="1"/>
      </xdr:nvSpPr>
      <xdr:spPr>
        <a:xfrm>
          <a:off x="2527300" y="34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326454</xdr:rowOff>
    </xdr:from>
    <xdr:to>
      <xdr:col>4</xdr:col>
      <xdr:colOff>1117600</xdr:colOff>
      <xdr:row>36</xdr:row>
      <xdr:rowOff>22365</xdr:rowOff>
    </xdr:to>
    <xdr:cxnSp macro="">
      <xdr:nvCxnSpPr>
        <xdr:cNvPr id="108" name="直線コネクタ 107"/>
        <xdr:cNvCxnSpPr/>
      </xdr:nvCxnSpPr>
      <xdr:spPr bwMode="auto">
        <a:xfrm flipV="1">
          <a:off x="5003800" y="6936804"/>
          <a:ext cx="647700" cy="3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330161</xdr:rowOff>
    </xdr:from>
    <xdr:to>
      <xdr:col>4</xdr:col>
      <xdr:colOff>469900</xdr:colOff>
      <xdr:row>36</xdr:row>
      <xdr:rowOff>22365</xdr:rowOff>
    </xdr:to>
    <xdr:cxnSp macro="">
      <xdr:nvCxnSpPr>
        <xdr:cNvPr id="111" name="直線コネクタ 110"/>
        <xdr:cNvCxnSpPr/>
      </xdr:nvCxnSpPr>
      <xdr:spPr bwMode="auto">
        <a:xfrm>
          <a:off x="4305300" y="6940511"/>
          <a:ext cx="698500" cy="3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258175</xdr:rowOff>
    </xdr:from>
    <xdr:to>
      <xdr:col>4</xdr:col>
      <xdr:colOff>520700</xdr:colOff>
      <xdr:row>36</xdr:row>
      <xdr:rowOff>16875</xdr:rowOff>
    </xdr:to>
    <xdr:sp macro="" textlink="">
      <xdr:nvSpPr>
        <xdr:cNvPr id="112" name="フローチャート : 判断 111"/>
        <xdr:cNvSpPr/>
      </xdr:nvSpPr>
      <xdr:spPr bwMode="auto">
        <a:xfrm>
          <a:off x="4953000" y="6868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27052</xdr:rowOff>
    </xdr:from>
    <xdr:ext cx="736600" cy="259045"/>
    <xdr:sp macro="" textlink="">
      <xdr:nvSpPr>
        <xdr:cNvPr id="113" name="テキスト ボックス 112"/>
        <xdr:cNvSpPr txBox="1"/>
      </xdr:nvSpPr>
      <xdr:spPr>
        <a:xfrm>
          <a:off x="4622800" y="6637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283587</xdr:rowOff>
    </xdr:from>
    <xdr:to>
      <xdr:col>3</xdr:col>
      <xdr:colOff>904875</xdr:colOff>
      <xdr:row>35</xdr:row>
      <xdr:rowOff>330161</xdr:rowOff>
    </xdr:to>
    <xdr:cxnSp macro="">
      <xdr:nvCxnSpPr>
        <xdr:cNvPr id="114" name="直線コネクタ 113"/>
        <xdr:cNvCxnSpPr/>
      </xdr:nvCxnSpPr>
      <xdr:spPr bwMode="auto">
        <a:xfrm>
          <a:off x="3606800" y="6893937"/>
          <a:ext cx="698500" cy="4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245963</xdr:rowOff>
    </xdr:from>
    <xdr:to>
      <xdr:col>3</xdr:col>
      <xdr:colOff>955675</xdr:colOff>
      <xdr:row>36</xdr:row>
      <xdr:rowOff>4663</xdr:rowOff>
    </xdr:to>
    <xdr:sp macro="" textlink="">
      <xdr:nvSpPr>
        <xdr:cNvPr id="115" name="フローチャート : 判断 114"/>
        <xdr:cNvSpPr/>
      </xdr:nvSpPr>
      <xdr:spPr bwMode="auto">
        <a:xfrm>
          <a:off x="4254500" y="6856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14840</xdr:rowOff>
    </xdr:from>
    <xdr:ext cx="762000" cy="259045"/>
    <xdr:sp macro="" textlink="">
      <xdr:nvSpPr>
        <xdr:cNvPr id="116" name="テキスト ボックス 115"/>
        <xdr:cNvSpPr txBox="1"/>
      </xdr:nvSpPr>
      <xdr:spPr>
        <a:xfrm>
          <a:off x="3924300" y="662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283587</xdr:rowOff>
    </xdr:from>
    <xdr:to>
      <xdr:col>3</xdr:col>
      <xdr:colOff>206375</xdr:colOff>
      <xdr:row>35</xdr:row>
      <xdr:rowOff>297051</xdr:rowOff>
    </xdr:to>
    <xdr:cxnSp macro="">
      <xdr:nvCxnSpPr>
        <xdr:cNvPr id="117" name="直線コネクタ 116"/>
        <xdr:cNvCxnSpPr/>
      </xdr:nvCxnSpPr>
      <xdr:spPr bwMode="auto">
        <a:xfrm flipV="1">
          <a:off x="2908300" y="6893937"/>
          <a:ext cx="698500" cy="13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238913</xdr:rowOff>
    </xdr:from>
    <xdr:to>
      <xdr:col>3</xdr:col>
      <xdr:colOff>257175</xdr:colOff>
      <xdr:row>35</xdr:row>
      <xdr:rowOff>340513</xdr:rowOff>
    </xdr:to>
    <xdr:sp macro="" textlink="">
      <xdr:nvSpPr>
        <xdr:cNvPr id="118" name="フローチャート : 判断 117"/>
        <xdr:cNvSpPr/>
      </xdr:nvSpPr>
      <xdr:spPr bwMode="auto">
        <a:xfrm>
          <a:off x="3556000" y="6849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325290</xdr:rowOff>
    </xdr:from>
    <xdr:ext cx="762000" cy="259045"/>
    <xdr:sp macro="" textlink="">
      <xdr:nvSpPr>
        <xdr:cNvPr id="119" name="テキスト ボックス 118"/>
        <xdr:cNvSpPr txBox="1"/>
      </xdr:nvSpPr>
      <xdr:spPr>
        <a:xfrm>
          <a:off x="3225800" y="693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228900</xdr:rowOff>
    </xdr:from>
    <xdr:to>
      <xdr:col>2</xdr:col>
      <xdr:colOff>692150</xdr:colOff>
      <xdr:row>35</xdr:row>
      <xdr:rowOff>330500</xdr:rowOff>
    </xdr:to>
    <xdr:sp macro="" textlink="">
      <xdr:nvSpPr>
        <xdr:cNvPr id="120" name="フローチャート : 判断 119"/>
        <xdr:cNvSpPr/>
      </xdr:nvSpPr>
      <xdr:spPr bwMode="auto">
        <a:xfrm>
          <a:off x="2857500" y="6839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340677</xdr:rowOff>
    </xdr:from>
    <xdr:ext cx="762000" cy="259045"/>
    <xdr:sp macro="" textlink="">
      <xdr:nvSpPr>
        <xdr:cNvPr id="121" name="テキスト ボックス 120"/>
        <xdr:cNvSpPr txBox="1"/>
      </xdr:nvSpPr>
      <xdr:spPr>
        <a:xfrm>
          <a:off x="2527300" y="66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275654</xdr:rowOff>
    </xdr:from>
    <xdr:to>
      <xdr:col>5</xdr:col>
      <xdr:colOff>34925</xdr:colOff>
      <xdr:row>36</xdr:row>
      <xdr:rowOff>34354</xdr:rowOff>
    </xdr:to>
    <xdr:sp macro="" textlink="">
      <xdr:nvSpPr>
        <xdr:cNvPr id="127" name="円/楕円 126"/>
        <xdr:cNvSpPr/>
      </xdr:nvSpPr>
      <xdr:spPr bwMode="auto">
        <a:xfrm>
          <a:off x="5600700" y="688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247731</xdr:rowOff>
    </xdr:from>
    <xdr:ext cx="762000" cy="259045"/>
    <xdr:sp macro="" textlink="">
      <xdr:nvSpPr>
        <xdr:cNvPr id="128" name="人口1人当たり決算額の推移該当値テキスト445"/>
        <xdr:cNvSpPr txBox="1"/>
      </xdr:nvSpPr>
      <xdr:spPr>
        <a:xfrm>
          <a:off x="5740400" y="68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314465</xdr:rowOff>
    </xdr:from>
    <xdr:to>
      <xdr:col>4</xdr:col>
      <xdr:colOff>520700</xdr:colOff>
      <xdr:row>36</xdr:row>
      <xdr:rowOff>73165</xdr:rowOff>
    </xdr:to>
    <xdr:sp macro="" textlink="">
      <xdr:nvSpPr>
        <xdr:cNvPr id="129" name="円/楕円 128"/>
        <xdr:cNvSpPr/>
      </xdr:nvSpPr>
      <xdr:spPr bwMode="auto">
        <a:xfrm>
          <a:off x="4953000" y="692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57942</xdr:rowOff>
    </xdr:from>
    <xdr:ext cx="736600" cy="259045"/>
    <xdr:sp macro="" textlink="">
      <xdr:nvSpPr>
        <xdr:cNvPr id="130" name="テキスト ボックス 129"/>
        <xdr:cNvSpPr txBox="1"/>
      </xdr:nvSpPr>
      <xdr:spPr>
        <a:xfrm>
          <a:off x="4622800" y="701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279361</xdr:rowOff>
    </xdr:from>
    <xdr:to>
      <xdr:col>3</xdr:col>
      <xdr:colOff>955675</xdr:colOff>
      <xdr:row>36</xdr:row>
      <xdr:rowOff>38061</xdr:rowOff>
    </xdr:to>
    <xdr:sp macro="" textlink="">
      <xdr:nvSpPr>
        <xdr:cNvPr id="131" name="円/楕円 130"/>
        <xdr:cNvSpPr/>
      </xdr:nvSpPr>
      <xdr:spPr bwMode="auto">
        <a:xfrm>
          <a:off x="4254500" y="688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22838</xdr:rowOff>
    </xdr:from>
    <xdr:ext cx="762000" cy="259045"/>
    <xdr:sp macro="" textlink="">
      <xdr:nvSpPr>
        <xdr:cNvPr id="132" name="テキスト ボックス 131"/>
        <xdr:cNvSpPr txBox="1"/>
      </xdr:nvSpPr>
      <xdr:spPr>
        <a:xfrm>
          <a:off x="3924300" y="697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232787</xdr:rowOff>
    </xdr:from>
    <xdr:to>
      <xdr:col>3</xdr:col>
      <xdr:colOff>257175</xdr:colOff>
      <xdr:row>35</xdr:row>
      <xdr:rowOff>334387</xdr:rowOff>
    </xdr:to>
    <xdr:sp macro="" textlink="">
      <xdr:nvSpPr>
        <xdr:cNvPr id="133" name="円/楕円 132"/>
        <xdr:cNvSpPr/>
      </xdr:nvSpPr>
      <xdr:spPr bwMode="auto">
        <a:xfrm>
          <a:off x="3556000" y="6843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1664</xdr:rowOff>
    </xdr:from>
    <xdr:ext cx="762000" cy="259045"/>
    <xdr:sp macro="" textlink="">
      <xdr:nvSpPr>
        <xdr:cNvPr id="134" name="テキスト ボックス 133"/>
        <xdr:cNvSpPr txBox="1"/>
      </xdr:nvSpPr>
      <xdr:spPr>
        <a:xfrm>
          <a:off x="3225800" y="661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246251</xdr:rowOff>
    </xdr:from>
    <xdr:to>
      <xdr:col>2</xdr:col>
      <xdr:colOff>692150</xdr:colOff>
      <xdr:row>36</xdr:row>
      <xdr:rowOff>4951</xdr:rowOff>
    </xdr:to>
    <xdr:sp macro="" textlink="">
      <xdr:nvSpPr>
        <xdr:cNvPr id="135" name="円/楕円 134"/>
        <xdr:cNvSpPr/>
      </xdr:nvSpPr>
      <xdr:spPr bwMode="auto">
        <a:xfrm>
          <a:off x="2857500" y="6856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332628</xdr:rowOff>
    </xdr:from>
    <xdr:ext cx="762000" cy="259045"/>
    <xdr:sp macro="" textlink="">
      <xdr:nvSpPr>
        <xdr:cNvPr id="136" name="テキスト ボックス 135"/>
        <xdr:cNvSpPr txBox="1"/>
      </xdr:nvSpPr>
      <xdr:spPr>
        <a:xfrm>
          <a:off x="2527300" y="694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13,866
13,810
68.39
15,614,201
14,039,572
946,765
4,262,552
1,282,673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45843</xdr:rowOff>
    </xdr:from>
    <xdr:to>
      <xdr:col>6</xdr:col>
      <xdr:colOff>511175</xdr:colOff>
      <xdr:row>38</xdr:row>
      <xdr:rowOff>50061</xdr:rowOff>
    </xdr:to>
    <xdr:cxnSp macro="">
      <xdr:nvCxnSpPr>
        <xdr:cNvPr id="60" name="直線コネクタ 59"/>
        <xdr:cNvCxnSpPr/>
      </xdr:nvCxnSpPr>
      <xdr:spPr>
        <a:xfrm flipV="1">
          <a:off x="3797300" y="6560943"/>
          <a:ext cx="8382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50061</xdr:rowOff>
    </xdr:from>
    <xdr:to>
      <xdr:col>5</xdr:col>
      <xdr:colOff>358775</xdr:colOff>
      <xdr:row>38</xdr:row>
      <xdr:rowOff>53813</xdr:rowOff>
    </xdr:to>
    <xdr:cxnSp macro="">
      <xdr:nvCxnSpPr>
        <xdr:cNvPr id="63" name="直線コネクタ 62"/>
        <xdr:cNvCxnSpPr/>
      </xdr:nvCxnSpPr>
      <xdr:spPr>
        <a:xfrm flipV="1">
          <a:off x="2908300" y="6565161"/>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16893</xdr:rowOff>
    </xdr:from>
    <xdr:to>
      <xdr:col>5</xdr:col>
      <xdr:colOff>409575</xdr:colOff>
      <xdr:row>38</xdr:row>
      <xdr:rowOff>118493</xdr:rowOff>
    </xdr:to>
    <xdr:sp macro="" textlink="">
      <xdr:nvSpPr>
        <xdr:cNvPr id="64" name="フローチャート : 判断 63"/>
        <xdr:cNvSpPr/>
      </xdr:nvSpPr>
      <xdr:spPr>
        <a:xfrm>
          <a:off x="3746500" y="653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109620</xdr:rowOff>
    </xdr:from>
    <xdr:ext cx="534377" cy="259045"/>
    <xdr:sp macro="" textlink="">
      <xdr:nvSpPr>
        <xdr:cNvPr id="65" name="テキスト ボックス 64"/>
        <xdr:cNvSpPr txBox="1"/>
      </xdr:nvSpPr>
      <xdr:spPr>
        <a:xfrm>
          <a:off x="3530111" y="66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53813</xdr:rowOff>
    </xdr:from>
    <xdr:to>
      <xdr:col>4</xdr:col>
      <xdr:colOff>155575</xdr:colOff>
      <xdr:row>38</xdr:row>
      <xdr:rowOff>74414</xdr:rowOff>
    </xdr:to>
    <xdr:cxnSp macro="">
      <xdr:nvCxnSpPr>
        <xdr:cNvPr id="66" name="直線コネクタ 65"/>
        <xdr:cNvCxnSpPr/>
      </xdr:nvCxnSpPr>
      <xdr:spPr>
        <a:xfrm flipV="1">
          <a:off x="2019300" y="6568913"/>
          <a:ext cx="889000" cy="2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18448</xdr:rowOff>
    </xdr:from>
    <xdr:to>
      <xdr:col>4</xdr:col>
      <xdr:colOff>206375</xdr:colOff>
      <xdr:row>38</xdr:row>
      <xdr:rowOff>120048</xdr:rowOff>
    </xdr:to>
    <xdr:sp macro="" textlink="">
      <xdr:nvSpPr>
        <xdr:cNvPr id="67" name="フローチャート : 判断 66"/>
        <xdr:cNvSpPr/>
      </xdr:nvSpPr>
      <xdr:spPr>
        <a:xfrm>
          <a:off x="2857500" y="653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111175</xdr:rowOff>
    </xdr:from>
    <xdr:ext cx="534377" cy="259045"/>
    <xdr:sp macro="" textlink="">
      <xdr:nvSpPr>
        <xdr:cNvPr id="68" name="テキスト ボックス 67"/>
        <xdr:cNvSpPr txBox="1"/>
      </xdr:nvSpPr>
      <xdr:spPr>
        <a:xfrm>
          <a:off x="2641111" y="662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67767</xdr:rowOff>
    </xdr:from>
    <xdr:to>
      <xdr:col>2</xdr:col>
      <xdr:colOff>638175</xdr:colOff>
      <xdr:row>38</xdr:row>
      <xdr:rowOff>74414</xdr:rowOff>
    </xdr:to>
    <xdr:cxnSp macro="">
      <xdr:nvCxnSpPr>
        <xdr:cNvPr id="69" name="直線コネクタ 68"/>
        <xdr:cNvCxnSpPr/>
      </xdr:nvCxnSpPr>
      <xdr:spPr>
        <a:xfrm>
          <a:off x="1130300" y="6582867"/>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14539</xdr:rowOff>
    </xdr:from>
    <xdr:to>
      <xdr:col>3</xdr:col>
      <xdr:colOff>3175</xdr:colOff>
      <xdr:row>38</xdr:row>
      <xdr:rowOff>116139</xdr:rowOff>
    </xdr:to>
    <xdr:sp macro="" textlink="">
      <xdr:nvSpPr>
        <xdr:cNvPr id="70" name="フローチャート : 判断 69"/>
        <xdr:cNvSpPr/>
      </xdr:nvSpPr>
      <xdr:spPr>
        <a:xfrm>
          <a:off x="1968500" y="652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132665</xdr:rowOff>
    </xdr:from>
    <xdr:ext cx="534377" cy="259045"/>
    <xdr:sp macro="" textlink="">
      <xdr:nvSpPr>
        <xdr:cNvPr id="71" name="テキスト ボックス 70"/>
        <xdr:cNvSpPr txBox="1"/>
      </xdr:nvSpPr>
      <xdr:spPr>
        <a:xfrm>
          <a:off x="1752111" y="63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10223</xdr:rowOff>
    </xdr:from>
    <xdr:to>
      <xdr:col>1</xdr:col>
      <xdr:colOff>485775</xdr:colOff>
      <xdr:row>38</xdr:row>
      <xdr:rowOff>111823</xdr:rowOff>
    </xdr:to>
    <xdr:sp macro="" textlink="">
      <xdr:nvSpPr>
        <xdr:cNvPr id="72" name="フローチャート : 判断 71"/>
        <xdr:cNvSpPr/>
      </xdr:nvSpPr>
      <xdr:spPr>
        <a:xfrm>
          <a:off x="1079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128350</xdr:rowOff>
    </xdr:from>
    <xdr:ext cx="534377" cy="259045"/>
    <xdr:sp macro="" textlink="">
      <xdr:nvSpPr>
        <xdr:cNvPr id="73" name="テキスト ボックス 72"/>
        <xdr:cNvSpPr txBox="1"/>
      </xdr:nvSpPr>
      <xdr:spPr>
        <a:xfrm>
          <a:off x="863111" y="63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166493</xdr:rowOff>
    </xdr:from>
    <xdr:to>
      <xdr:col>6</xdr:col>
      <xdr:colOff>561975</xdr:colOff>
      <xdr:row>38</xdr:row>
      <xdr:rowOff>96643</xdr:rowOff>
    </xdr:to>
    <xdr:sp macro="" textlink="">
      <xdr:nvSpPr>
        <xdr:cNvPr id="79" name="円/楕円 78"/>
        <xdr:cNvSpPr/>
      </xdr:nvSpPr>
      <xdr:spPr>
        <a:xfrm>
          <a:off x="4584700" y="651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81420</xdr:rowOff>
    </xdr:from>
    <xdr:ext cx="534377" cy="259045"/>
    <xdr:sp macro="" textlink="">
      <xdr:nvSpPr>
        <xdr:cNvPr id="80" name="人件費該当値テキスト"/>
        <xdr:cNvSpPr txBox="1"/>
      </xdr:nvSpPr>
      <xdr:spPr>
        <a:xfrm>
          <a:off x="4686300" y="64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89,269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170711</xdr:rowOff>
    </xdr:from>
    <xdr:to>
      <xdr:col>5</xdr:col>
      <xdr:colOff>409575</xdr:colOff>
      <xdr:row>38</xdr:row>
      <xdr:rowOff>100861</xdr:rowOff>
    </xdr:to>
    <xdr:sp macro="" textlink="">
      <xdr:nvSpPr>
        <xdr:cNvPr id="81" name="円/楕円 80"/>
        <xdr:cNvSpPr/>
      </xdr:nvSpPr>
      <xdr:spPr>
        <a:xfrm>
          <a:off x="3746500" y="65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117387</xdr:rowOff>
    </xdr:from>
    <xdr:ext cx="534377" cy="259045"/>
    <xdr:sp macro="" textlink="">
      <xdr:nvSpPr>
        <xdr:cNvPr id="82" name="テキスト ボックス 81"/>
        <xdr:cNvSpPr txBox="1"/>
      </xdr:nvSpPr>
      <xdr:spPr>
        <a:xfrm>
          <a:off x="3530111" y="62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3013</xdr:rowOff>
    </xdr:from>
    <xdr:to>
      <xdr:col>4</xdr:col>
      <xdr:colOff>206375</xdr:colOff>
      <xdr:row>38</xdr:row>
      <xdr:rowOff>104613</xdr:rowOff>
    </xdr:to>
    <xdr:sp macro="" textlink="">
      <xdr:nvSpPr>
        <xdr:cNvPr id="83" name="円/楕円 82"/>
        <xdr:cNvSpPr/>
      </xdr:nvSpPr>
      <xdr:spPr>
        <a:xfrm>
          <a:off x="2857500" y="65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121140</xdr:rowOff>
    </xdr:from>
    <xdr:ext cx="534377" cy="259045"/>
    <xdr:sp macro="" textlink="">
      <xdr:nvSpPr>
        <xdr:cNvPr id="84" name="テキスト ボックス 83"/>
        <xdr:cNvSpPr txBox="1"/>
      </xdr:nvSpPr>
      <xdr:spPr>
        <a:xfrm>
          <a:off x="2641111" y="62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85,085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23614</xdr:rowOff>
    </xdr:from>
    <xdr:to>
      <xdr:col>3</xdr:col>
      <xdr:colOff>3175</xdr:colOff>
      <xdr:row>38</xdr:row>
      <xdr:rowOff>125214</xdr:rowOff>
    </xdr:to>
    <xdr:sp macro="" textlink="">
      <xdr:nvSpPr>
        <xdr:cNvPr id="85" name="円/楕円 84"/>
        <xdr:cNvSpPr/>
      </xdr:nvSpPr>
      <xdr:spPr>
        <a:xfrm>
          <a:off x="1968500" y="65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116341</xdr:rowOff>
    </xdr:from>
    <xdr:ext cx="534377" cy="259045"/>
    <xdr:sp macro="" textlink="">
      <xdr:nvSpPr>
        <xdr:cNvPr id="86" name="テキスト ボックス 85"/>
        <xdr:cNvSpPr txBox="1"/>
      </xdr:nvSpPr>
      <xdr:spPr>
        <a:xfrm>
          <a:off x="1752111" y="663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16967</xdr:rowOff>
    </xdr:from>
    <xdr:to>
      <xdr:col>1</xdr:col>
      <xdr:colOff>485775</xdr:colOff>
      <xdr:row>38</xdr:row>
      <xdr:rowOff>118567</xdr:rowOff>
    </xdr:to>
    <xdr:sp macro="" textlink="">
      <xdr:nvSpPr>
        <xdr:cNvPr id="87" name="円/楕円 86"/>
        <xdr:cNvSpPr/>
      </xdr:nvSpPr>
      <xdr:spPr>
        <a:xfrm>
          <a:off x="1079500" y="65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109694</xdr:rowOff>
    </xdr:from>
    <xdr:ext cx="534377" cy="259045"/>
    <xdr:sp macro="" textlink="">
      <xdr:nvSpPr>
        <xdr:cNvPr id="88" name="テキスト ボックス 87"/>
        <xdr:cNvSpPr txBox="1"/>
      </xdr:nvSpPr>
      <xdr:spPr>
        <a:xfrm>
          <a:off x="863111" y="66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49912</xdr:rowOff>
    </xdr:from>
    <xdr:to>
      <xdr:col>6</xdr:col>
      <xdr:colOff>511175</xdr:colOff>
      <xdr:row>58</xdr:row>
      <xdr:rowOff>67363</xdr:rowOff>
    </xdr:to>
    <xdr:cxnSp macro="">
      <xdr:nvCxnSpPr>
        <xdr:cNvPr id="117" name="直線コネクタ 116"/>
        <xdr:cNvCxnSpPr/>
      </xdr:nvCxnSpPr>
      <xdr:spPr>
        <a:xfrm flipV="1">
          <a:off x="3797300" y="9994012"/>
          <a:ext cx="838200" cy="1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67363</xdr:rowOff>
    </xdr:from>
    <xdr:to>
      <xdr:col>5</xdr:col>
      <xdr:colOff>358775</xdr:colOff>
      <xdr:row>58</xdr:row>
      <xdr:rowOff>132055</xdr:rowOff>
    </xdr:to>
    <xdr:cxnSp macro="">
      <xdr:nvCxnSpPr>
        <xdr:cNvPr id="120" name="直線コネクタ 119"/>
        <xdr:cNvCxnSpPr/>
      </xdr:nvCxnSpPr>
      <xdr:spPr>
        <a:xfrm flipV="1">
          <a:off x="2908300" y="10011463"/>
          <a:ext cx="889000" cy="6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111232</xdr:rowOff>
    </xdr:from>
    <xdr:to>
      <xdr:col>5</xdr:col>
      <xdr:colOff>409575</xdr:colOff>
      <xdr:row>59</xdr:row>
      <xdr:rowOff>41382</xdr:rowOff>
    </xdr:to>
    <xdr:sp macro="" textlink="">
      <xdr:nvSpPr>
        <xdr:cNvPr id="121" name="フローチャート : 判断 120"/>
        <xdr:cNvSpPr/>
      </xdr:nvSpPr>
      <xdr:spPr>
        <a:xfrm>
          <a:off x="3746500" y="1005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32509</xdr:rowOff>
    </xdr:from>
    <xdr:ext cx="534377" cy="259045"/>
    <xdr:sp macro="" textlink="">
      <xdr:nvSpPr>
        <xdr:cNvPr id="122" name="テキスト ボックス 121"/>
        <xdr:cNvSpPr txBox="1"/>
      </xdr:nvSpPr>
      <xdr:spPr>
        <a:xfrm>
          <a:off x="3530111" y="1014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132055</xdr:rowOff>
    </xdr:from>
    <xdr:to>
      <xdr:col>4</xdr:col>
      <xdr:colOff>155575</xdr:colOff>
      <xdr:row>58</xdr:row>
      <xdr:rowOff>146793</xdr:rowOff>
    </xdr:to>
    <xdr:cxnSp macro="">
      <xdr:nvCxnSpPr>
        <xdr:cNvPr id="123" name="直線コネクタ 122"/>
        <xdr:cNvCxnSpPr/>
      </xdr:nvCxnSpPr>
      <xdr:spPr>
        <a:xfrm flipV="1">
          <a:off x="2019300" y="10076155"/>
          <a:ext cx="889000" cy="1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117548</xdr:rowOff>
    </xdr:from>
    <xdr:to>
      <xdr:col>4</xdr:col>
      <xdr:colOff>206375</xdr:colOff>
      <xdr:row>59</xdr:row>
      <xdr:rowOff>47698</xdr:rowOff>
    </xdr:to>
    <xdr:sp macro="" textlink="">
      <xdr:nvSpPr>
        <xdr:cNvPr id="124" name="フローチャート : 判断 123"/>
        <xdr:cNvSpPr/>
      </xdr:nvSpPr>
      <xdr:spPr>
        <a:xfrm>
          <a:off x="2857500" y="1006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38825</xdr:rowOff>
    </xdr:from>
    <xdr:ext cx="534377" cy="259045"/>
    <xdr:sp macro="" textlink="">
      <xdr:nvSpPr>
        <xdr:cNvPr id="125" name="テキスト ボックス 124"/>
        <xdr:cNvSpPr txBox="1"/>
      </xdr:nvSpPr>
      <xdr:spPr>
        <a:xfrm>
          <a:off x="2641111" y="1015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146793</xdr:rowOff>
    </xdr:from>
    <xdr:to>
      <xdr:col>2</xdr:col>
      <xdr:colOff>638175</xdr:colOff>
      <xdr:row>58</xdr:row>
      <xdr:rowOff>158107</xdr:rowOff>
    </xdr:to>
    <xdr:cxnSp macro="">
      <xdr:nvCxnSpPr>
        <xdr:cNvPr id="126" name="直線コネクタ 125"/>
        <xdr:cNvCxnSpPr/>
      </xdr:nvCxnSpPr>
      <xdr:spPr>
        <a:xfrm flipV="1">
          <a:off x="1130300" y="10090893"/>
          <a:ext cx="889000" cy="1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116814</xdr:rowOff>
    </xdr:from>
    <xdr:to>
      <xdr:col>3</xdr:col>
      <xdr:colOff>3175</xdr:colOff>
      <xdr:row>59</xdr:row>
      <xdr:rowOff>46964</xdr:rowOff>
    </xdr:to>
    <xdr:sp macro="" textlink="">
      <xdr:nvSpPr>
        <xdr:cNvPr id="127" name="フローチャート : 判断 126"/>
        <xdr:cNvSpPr/>
      </xdr:nvSpPr>
      <xdr:spPr>
        <a:xfrm>
          <a:off x="1968500" y="1006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38091</xdr:rowOff>
    </xdr:from>
    <xdr:ext cx="534377" cy="259045"/>
    <xdr:sp macro="" textlink="">
      <xdr:nvSpPr>
        <xdr:cNvPr id="128" name="テキスト ボックス 127"/>
        <xdr:cNvSpPr txBox="1"/>
      </xdr:nvSpPr>
      <xdr:spPr>
        <a:xfrm>
          <a:off x="1752111" y="1015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112348</xdr:rowOff>
    </xdr:from>
    <xdr:to>
      <xdr:col>1</xdr:col>
      <xdr:colOff>485775</xdr:colOff>
      <xdr:row>59</xdr:row>
      <xdr:rowOff>42498</xdr:rowOff>
    </xdr:to>
    <xdr:sp macro="" textlink="">
      <xdr:nvSpPr>
        <xdr:cNvPr id="129" name="フローチャート : 判断 128"/>
        <xdr:cNvSpPr/>
      </xdr:nvSpPr>
      <xdr:spPr>
        <a:xfrm>
          <a:off x="1079500" y="100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33625</xdr:rowOff>
    </xdr:from>
    <xdr:ext cx="534377" cy="259045"/>
    <xdr:sp macro="" textlink="">
      <xdr:nvSpPr>
        <xdr:cNvPr id="130" name="テキスト ボックス 129"/>
        <xdr:cNvSpPr txBox="1"/>
      </xdr:nvSpPr>
      <xdr:spPr>
        <a:xfrm>
          <a:off x="863111" y="1014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170562</xdr:rowOff>
    </xdr:from>
    <xdr:to>
      <xdr:col>6</xdr:col>
      <xdr:colOff>561975</xdr:colOff>
      <xdr:row>58</xdr:row>
      <xdr:rowOff>100712</xdr:rowOff>
    </xdr:to>
    <xdr:sp macro="" textlink="">
      <xdr:nvSpPr>
        <xdr:cNvPr id="136" name="円/楕円 135"/>
        <xdr:cNvSpPr/>
      </xdr:nvSpPr>
      <xdr:spPr>
        <a:xfrm>
          <a:off x="4584700" y="99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91410</xdr:rowOff>
    </xdr:from>
    <xdr:ext cx="599010" cy="259045"/>
    <xdr:sp macro="" textlink="">
      <xdr:nvSpPr>
        <xdr:cNvPr id="137" name="物件費該当値テキスト"/>
        <xdr:cNvSpPr txBox="1"/>
      </xdr:nvSpPr>
      <xdr:spPr>
        <a:xfrm>
          <a:off x="4686300" y="986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217,831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16563</xdr:rowOff>
    </xdr:from>
    <xdr:to>
      <xdr:col>5</xdr:col>
      <xdr:colOff>409575</xdr:colOff>
      <xdr:row>58</xdr:row>
      <xdr:rowOff>118163</xdr:rowOff>
    </xdr:to>
    <xdr:sp macro="" textlink="">
      <xdr:nvSpPr>
        <xdr:cNvPr id="138" name="円/楕円 137"/>
        <xdr:cNvSpPr/>
      </xdr:nvSpPr>
      <xdr:spPr>
        <a:xfrm>
          <a:off x="3746500" y="996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134690</xdr:rowOff>
    </xdr:from>
    <xdr:ext cx="599010" cy="259045"/>
    <xdr:sp macro="" textlink="">
      <xdr:nvSpPr>
        <xdr:cNvPr id="139" name="テキスト ボックス 138"/>
        <xdr:cNvSpPr txBox="1"/>
      </xdr:nvSpPr>
      <xdr:spPr>
        <a:xfrm>
          <a:off x="3497794" y="973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81255</xdr:rowOff>
    </xdr:from>
    <xdr:to>
      <xdr:col>4</xdr:col>
      <xdr:colOff>206375</xdr:colOff>
      <xdr:row>59</xdr:row>
      <xdr:rowOff>11405</xdr:rowOff>
    </xdr:to>
    <xdr:sp macro="" textlink="">
      <xdr:nvSpPr>
        <xdr:cNvPr id="140" name="円/楕円 139"/>
        <xdr:cNvSpPr/>
      </xdr:nvSpPr>
      <xdr:spPr>
        <a:xfrm>
          <a:off x="2857500" y="100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27932</xdr:rowOff>
    </xdr:from>
    <xdr:ext cx="599010" cy="259045"/>
    <xdr:sp macro="" textlink="">
      <xdr:nvSpPr>
        <xdr:cNvPr id="141" name="テキスト ボックス 140"/>
        <xdr:cNvSpPr txBox="1"/>
      </xdr:nvSpPr>
      <xdr:spPr>
        <a:xfrm>
          <a:off x="2608794" y="98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95993</xdr:rowOff>
    </xdr:from>
    <xdr:to>
      <xdr:col>3</xdr:col>
      <xdr:colOff>3175</xdr:colOff>
      <xdr:row>59</xdr:row>
      <xdr:rowOff>26143</xdr:rowOff>
    </xdr:to>
    <xdr:sp macro="" textlink="">
      <xdr:nvSpPr>
        <xdr:cNvPr id="142" name="円/楕円 141"/>
        <xdr:cNvSpPr/>
      </xdr:nvSpPr>
      <xdr:spPr>
        <a:xfrm>
          <a:off x="1968500" y="100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42670</xdr:rowOff>
    </xdr:from>
    <xdr:ext cx="534377" cy="259045"/>
    <xdr:sp macro="" textlink="">
      <xdr:nvSpPr>
        <xdr:cNvPr id="143" name="テキスト ボックス 142"/>
        <xdr:cNvSpPr txBox="1"/>
      </xdr:nvSpPr>
      <xdr:spPr>
        <a:xfrm>
          <a:off x="1752111" y="98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90,691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107307</xdr:rowOff>
    </xdr:from>
    <xdr:to>
      <xdr:col>1</xdr:col>
      <xdr:colOff>485775</xdr:colOff>
      <xdr:row>59</xdr:row>
      <xdr:rowOff>37457</xdr:rowOff>
    </xdr:to>
    <xdr:sp macro="" textlink="">
      <xdr:nvSpPr>
        <xdr:cNvPr id="144" name="円/楕円 143"/>
        <xdr:cNvSpPr/>
      </xdr:nvSpPr>
      <xdr:spPr>
        <a:xfrm>
          <a:off x="1079500" y="100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53984</xdr:rowOff>
    </xdr:from>
    <xdr:ext cx="534377" cy="259045"/>
    <xdr:sp macro="" textlink="">
      <xdr:nvSpPr>
        <xdr:cNvPr id="145" name="テキスト ボックス 144"/>
        <xdr:cNvSpPr txBox="1"/>
      </xdr:nvSpPr>
      <xdr:spPr>
        <a:xfrm>
          <a:off x="863111" y="98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136874</xdr:rowOff>
    </xdr:from>
    <xdr:to>
      <xdr:col>6</xdr:col>
      <xdr:colOff>511175</xdr:colOff>
      <xdr:row>78</xdr:row>
      <xdr:rowOff>139261</xdr:rowOff>
    </xdr:to>
    <xdr:cxnSp macro="">
      <xdr:nvCxnSpPr>
        <xdr:cNvPr id="172" name="直線コネクタ 171"/>
        <xdr:cNvCxnSpPr/>
      </xdr:nvCxnSpPr>
      <xdr:spPr>
        <a:xfrm>
          <a:off x="3797300" y="13509974"/>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136874</xdr:rowOff>
    </xdr:from>
    <xdr:to>
      <xdr:col>5</xdr:col>
      <xdr:colOff>358775</xdr:colOff>
      <xdr:row>78</xdr:row>
      <xdr:rowOff>137052</xdr:rowOff>
    </xdr:to>
    <xdr:cxnSp macro="">
      <xdr:nvCxnSpPr>
        <xdr:cNvPr id="175" name="直線コネクタ 174"/>
        <xdr:cNvCxnSpPr/>
      </xdr:nvCxnSpPr>
      <xdr:spPr>
        <a:xfrm flipV="1">
          <a:off x="2908300" y="1350997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65948</xdr:rowOff>
    </xdr:from>
    <xdr:to>
      <xdr:col>5</xdr:col>
      <xdr:colOff>409575</xdr:colOff>
      <xdr:row>78</xdr:row>
      <xdr:rowOff>167548</xdr:rowOff>
    </xdr:to>
    <xdr:sp macro="" textlink="">
      <xdr:nvSpPr>
        <xdr:cNvPr id="176" name="フローチャート : 判断 175"/>
        <xdr:cNvSpPr/>
      </xdr:nvSpPr>
      <xdr:spPr>
        <a:xfrm>
          <a:off x="3746500" y="134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12625</xdr:rowOff>
    </xdr:from>
    <xdr:ext cx="469744" cy="259045"/>
    <xdr:sp macro="" textlink="">
      <xdr:nvSpPr>
        <xdr:cNvPr id="177" name="テキスト ボックス 176"/>
        <xdr:cNvSpPr txBox="1"/>
      </xdr:nvSpPr>
      <xdr:spPr>
        <a:xfrm>
          <a:off x="3562427" y="1321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137052</xdr:rowOff>
    </xdr:from>
    <xdr:to>
      <xdr:col>4</xdr:col>
      <xdr:colOff>155575</xdr:colOff>
      <xdr:row>78</xdr:row>
      <xdr:rowOff>139193</xdr:rowOff>
    </xdr:to>
    <xdr:cxnSp macro="">
      <xdr:nvCxnSpPr>
        <xdr:cNvPr id="178" name="直線コネクタ 177"/>
        <xdr:cNvCxnSpPr/>
      </xdr:nvCxnSpPr>
      <xdr:spPr>
        <a:xfrm flipV="1">
          <a:off x="2019300" y="13510152"/>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68587</xdr:rowOff>
    </xdr:from>
    <xdr:to>
      <xdr:col>4</xdr:col>
      <xdr:colOff>206375</xdr:colOff>
      <xdr:row>78</xdr:row>
      <xdr:rowOff>170187</xdr:rowOff>
    </xdr:to>
    <xdr:sp macro="" textlink="">
      <xdr:nvSpPr>
        <xdr:cNvPr id="179" name="フローチャート : 判断 178"/>
        <xdr:cNvSpPr/>
      </xdr:nvSpPr>
      <xdr:spPr>
        <a:xfrm>
          <a:off x="2857500" y="134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15264</xdr:rowOff>
    </xdr:from>
    <xdr:ext cx="469744" cy="259045"/>
    <xdr:sp macro="" textlink="">
      <xdr:nvSpPr>
        <xdr:cNvPr id="180" name="テキスト ボックス 179"/>
        <xdr:cNvSpPr txBox="1"/>
      </xdr:nvSpPr>
      <xdr:spPr>
        <a:xfrm>
          <a:off x="2673427" y="1321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133747</xdr:rowOff>
    </xdr:from>
    <xdr:to>
      <xdr:col>2</xdr:col>
      <xdr:colOff>638175</xdr:colOff>
      <xdr:row>78</xdr:row>
      <xdr:rowOff>139193</xdr:rowOff>
    </xdr:to>
    <xdr:cxnSp macro="">
      <xdr:nvCxnSpPr>
        <xdr:cNvPr id="181" name="直線コネクタ 180"/>
        <xdr:cNvCxnSpPr/>
      </xdr:nvCxnSpPr>
      <xdr:spPr>
        <a:xfrm>
          <a:off x="1130300" y="13506847"/>
          <a:ext cx="889000" cy="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69300</xdr:rowOff>
    </xdr:from>
    <xdr:to>
      <xdr:col>3</xdr:col>
      <xdr:colOff>3175</xdr:colOff>
      <xdr:row>78</xdr:row>
      <xdr:rowOff>170900</xdr:rowOff>
    </xdr:to>
    <xdr:sp macro="" textlink="">
      <xdr:nvSpPr>
        <xdr:cNvPr id="182" name="フローチャート : 判断 181"/>
        <xdr:cNvSpPr/>
      </xdr:nvSpPr>
      <xdr:spPr>
        <a:xfrm>
          <a:off x="1968500" y="1344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15977</xdr:rowOff>
    </xdr:from>
    <xdr:ext cx="469744" cy="259045"/>
    <xdr:sp macro="" textlink="">
      <xdr:nvSpPr>
        <xdr:cNvPr id="183" name="テキスト ボックス 182"/>
        <xdr:cNvSpPr txBox="1"/>
      </xdr:nvSpPr>
      <xdr:spPr>
        <a:xfrm>
          <a:off x="1784427" y="1321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69442</xdr:rowOff>
    </xdr:from>
    <xdr:to>
      <xdr:col>1</xdr:col>
      <xdr:colOff>485775</xdr:colOff>
      <xdr:row>78</xdr:row>
      <xdr:rowOff>171042</xdr:rowOff>
    </xdr:to>
    <xdr:sp macro="" textlink="">
      <xdr:nvSpPr>
        <xdr:cNvPr id="184" name="フローチャート : 判断 183"/>
        <xdr:cNvSpPr/>
      </xdr:nvSpPr>
      <xdr:spPr>
        <a:xfrm>
          <a:off x="1079500" y="1344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16119</xdr:rowOff>
    </xdr:from>
    <xdr:ext cx="469744" cy="259045"/>
    <xdr:sp macro="" textlink="">
      <xdr:nvSpPr>
        <xdr:cNvPr id="185" name="テキスト ボックス 184"/>
        <xdr:cNvSpPr txBox="1"/>
      </xdr:nvSpPr>
      <xdr:spPr>
        <a:xfrm>
          <a:off x="895427" y="1321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88461</xdr:rowOff>
    </xdr:from>
    <xdr:to>
      <xdr:col>6</xdr:col>
      <xdr:colOff>561975</xdr:colOff>
      <xdr:row>79</xdr:row>
      <xdr:rowOff>18611</xdr:rowOff>
    </xdr:to>
    <xdr:sp macro="" textlink="">
      <xdr:nvSpPr>
        <xdr:cNvPr id="191" name="円/楕円 190"/>
        <xdr:cNvSpPr/>
      </xdr:nvSpPr>
      <xdr:spPr>
        <a:xfrm>
          <a:off x="45847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3388</xdr:rowOff>
    </xdr:from>
    <xdr:ext cx="313932" cy="259045"/>
    <xdr:sp macro="" textlink="">
      <xdr:nvSpPr>
        <xdr:cNvPr id="192" name="維持補修費該当値テキスト"/>
        <xdr:cNvSpPr txBox="1"/>
      </xdr:nvSpPr>
      <xdr:spPr>
        <a:xfrm>
          <a:off x="4686300" y="13376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86074</xdr:rowOff>
    </xdr:from>
    <xdr:to>
      <xdr:col>5</xdr:col>
      <xdr:colOff>409575</xdr:colOff>
      <xdr:row>79</xdr:row>
      <xdr:rowOff>16224</xdr:rowOff>
    </xdr:to>
    <xdr:sp macro="" textlink="">
      <xdr:nvSpPr>
        <xdr:cNvPr id="193" name="円/楕円 192"/>
        <xdr:cNvSpPr/>
      </xdr:nvSpPr>
      <xdr:spPr>
        <a:xfrm>
          <a:off x="3746500" y="134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7351</xdr:rowOff>
    </xdr:from>
    <xdr:ext cx="378565" cy="259045"/>
    <xdr:sp macro="" textlink="">
      <xdr:nvSpPr>
        <xdr:cNvPr id="194" name="テキスト ボックス 193"/>
        <xdr:cNvSpPr txBox="1"/>
      </xdr:nvSpPr>
      <xdr:spPr>
        <a:xfrm>
          <a:off x="3608017" y="1355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86252</xdr:rowOff>
    </xdr:from>
    <xdr:to>
      <xdr:col>4</xdr:col>
      <xdr:colOff>206375</xdr:colOff>
      <xdr:row>79</xdr:row>
      <xdr:rowOff>16402</xdr:rowOff>
    </xdr:to>
    <xdr:sp macro="" textlink="">
      <xdr:nvSpPr>
        <xdr:cNvPr id="195" name="円/楕円 194"/>
        <xdr:cNvSpPr/>
      </xdr:nvSpPr>
      <xdr:spPr>
        <a:xfrm>
          <a:off x="2857500" y="134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7529</xdr:rowOff>
    </xdr:from>
    <xdr:ext cx="378565" cy="259045"/>
    <xdr:sp macro="" textlink="">
      <xdr:nvSpPr>
        <xdr:cNvPr id="196" name="テキスト ボックス 195"/>
        <xdr:cNvSpPr txBox="1"/>
      </xdr:nvSpPr>
      <xdr:spPr>
        <a:xfrm>
          <a:off x="2719017" y="13552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88393</xdr:rowOff>
    </xdr:from>
    <xdr:to>
      <xdr:col>3</xdr:col>
      <xdr:colOff>3175</xdr:colOff>
      <xdr:row>79</xdr:row>
      <xdr:rowOff>18543</xdr:rowOff>
    </xdr:to>
    <xdr:sp macro="" textlink="">
      <xdr:nvSpPr>
        <xdr:cNvPr id="197" name="円/楕円 196"/>
        <xdr:cNvSpPr/>
      </xdr:nvSpPr>
      <xdr:spPr>
        <a:xfrm>
          <a:off x="1968500" y="134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9670</xdr:rowOff>
    </xdr:from>
    <xdr:ext cx="378565" cy="259045"/>
    <xdr:sp macro="" textlink="">
      <xdr:nvSpPr>
        <xdr:cNvPr id="198" name="テキスト ボックス 197"/>
        <xdr:cNvSpPr txBox="1"/>
      </xdr:nvSpPr>
      <xdr:spPr>
        <a:xfrm>
          <a:off x="1830017" y="13554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82947</xdr:rowOff>
    </xdr:from>
    <xdr:to>
      <xdr:col>1</xdr:col>
      <xdr:colOff>485775</xdr:colOff>
      <xdr:row>79</xdr:row>
      <xdr:rowOff>13097</xdr:rowOff>
    </xdr:to>
    <xdr:sp macro="" textlink="">
      <xdr:nvSpPr>
        <xdr:cNvPr id="199" name="円/楕円 198"/>
        <xdr:cNvSpPr/>
      </xdr:nvSpPr>
      <xdr:spPr>
        <a:xfrm>
          <a:off x="1079500" y="13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4224</xdr:rowOff>
    </xdr:from>
    <xdr:ext cx="469744" cy="259045"/>
    <xdr:sp macro="" textlink="">
      <xdr:nvSpPr>
        <xdr:cNvPr id="200" name="テキスト ボックス 199"/>
        <xdr:cNvSpPr txBox="1"/>
      </xdr:nvSpPr>
      <xdr:spPr>
        <a:xfrm>
          <a:off x="895427" y="1354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102166</xdr:rowOff>
    </xdr:from>
    <xdr:to>
      <xdr:col>6</xdr:col>
      <xdr:colOff>511175</xdr:colOff>
      <xdr:row>96</xdr:row>
      <xdr:rowOff>2725</xdr:rowOff>
    </xdr:to>
    <xdr:cxnSp macro="">
      <xdr:nvCxnSpPr>
        <xdr:cNvPr id="231" name="直線コネクタ 230"/>
        <xdr:cNvCxnSpPr/>
      </xdr:nvCxnSpPr>
      <xdr:spPr>
        <a:xfrm>
          <a:off x="3797300" y="16389916"/>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102166</xdr:rowOff>
    </xdr:from>
    <xdr:to>
      <xdr:col>5</xdr:col>
      <xdr:colOff>358775</xdr:colOff>
      <xdr:row>95</xdr:row>
      <xdr:rowOff>163235</xdr:rowOff>
    </xdr:to>
    <xdr:cxnSp macro="">
      <xdr:nvCxnSpPr>
        <xdr:cNvPr id="234" name="直線コネクタ 233"/>
        <xdr:cNvCxnSpPr/>
      </xdr:nvCxnSpPr>
      <xdr:spPr>
        <a:xfrm flipV="1">
          <a:off x="2908300" y="16389916"/>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78536</xdr:rowOff>
    </xdr:from>
    <xdr:to>
      <xdr:col>5</xdr:col>
      <xdr:colOff>409575</xdr:colOff>
      <xdr:row>96</xdr:row>
      <xdr:rowOff>8686</xdr:rowOff>
    </xdr:to>
    <xdr:sp macro="" textlink="">
      <xdr:nvSpPr>
        <xdr:cNvPr id="235" name="フローチャート : 判断 234"/>
        <xdr:cNvSpPr/>
      </xdr:nvSpPr>
      <xdr:spPr>
        <a:xfrm>
          <a:off x="3746500" y="1636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171263</xdr:rowOff>
    </xdr:from>
    <xdr:ext cx="534377" cy="259045"/>
    <xdr:sp macro="" textlink="">
      <xdr:nvSpPr>
        <xdr:cNvPr id="236" name="テキスト ボックス 235"/>
        <xdr:cNvSpPr txBox="1"/>
      </xdr:nvSpPr>
      <xdr:spPr>
        <a:xfrm>
          <a:off x="3530111" y="164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163235</xdr:rowOff>
    </xdr:from>
    <xdr:to>
      <xdr:col>4</xdr:col>
      <xdr:colOff>155575</xdr:colOff>
      <xdr:row>96</xdr:row>
      <xdr:rowOff>2932</xdr:rowOff>
    </xdr:to>
    <xdr:cxnSp macro="">
      <xdr:nvCxnSpPr>
        <xdr:cNvPr id="237" name="直線コネクタ 236"/>
        <xdr:cNvCxnSpPr/>
      </xdr:nvCxnSpPr>
      <xdr:spPr>
        <a:xfrm flipV="1">
          <a:off x="2019300" y="16450985"/>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138277</xdr:rowOff>
    </xdr:from>
    <xdr:to>
      <xdr:col>4</xdr:col>
      <xdr:colOff>206375</xdr:colOff>
      <xdr:row>96</xdr:row>
      <xdr:rowOff>68427</xdr:rowOff>
    </xdr:to>
    <xdr:sp macro="" textlink="">
      <xdr:nvSpPr>
        <xdr:cNvPr id="238" name="フローチャート : 判断 237"/>
        <xdr:cNvSpPr/>
      </xdr:nvSpPr>
      <xdr:spPr>
        <a:xfrm>
          <a:off x="2857500" y="1642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59554</xdr:rowOff>
    </xdr:from>
    <xdr:ext cx="534377" cy="259045"/>
    <xdr:sp macro="" textlink="">
      <xdr:nvSpPr>
        <xdr:cNvPr id="239" name="テキスト ボックス 238"/>
        <xdr:cNvSpPr txBox="1"/>
      </xdr:nvSpPr>
      <xdr:spPr>
        <a:xfrm>
          <a:off x="2641111" y="165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59407</xdr:rowOff>
    </xdr:from>
    <xdr:to>
      <xdr:col>2</xdr:col>
      <xdr:colOff>638175</xdr:colOff>
      <xdr:row>96</xdr:row>
      <xdr:rowOff>2932</xdr:rowOff>
    </xdr:to>
    <xdr:cxnSp macro="">
      <xdr:nvCxnSpPr>
        <xdr:cNvPr id="240" name="直線コネクタ 239"/>
        <xdr:cNvCxnSpPr/>
      </xdr:nvCxnSpPr>
      <xdr:spPr>
        <a:xfrm>
          <a:off x="1130300" y="16175707"/>
          <a:ext cx="889000" cy="28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126619</xdr:rowOff>
    </xdr:from>
    <xdr:to>
      <xdr:col>3</xdr:col>
      <xdr:colOff>3175</xdr:colOff>
      <xdr:row>96</xdr:row>
      <xdr:rowOff>56769</xdr:rowOff>
    </xdr:to>
    <xdr:sp macro="" textlink="">
      <xdr:nvSpPr>
        <xdr:cNvPr id="241" name="フローチャート : 判断 240"/>
        <xdr:cNvSpPr/>
      </xdr:nvSpPr>
      <xdr:spPr>
        <a:xfrm>
          <a:off x="1968500" y="1641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47896</xdr:rowOff>
    </xdr:from>
    <xdr:ext cx="534377" cy="259045"/>
    <xdr:sp macro="" textlink="">
      <xdr:nvSpPr>
        <xdr:cNvPr id="242" name="テキスト ボックス 241"/>
        <xdr:cNvSpPr txBox="1"/>
      </xdr:nvSpPr>
      <xdr:spPr>
        <a:xfrm>
          <a:off x="1752111" y="165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126140</xdr:rowOff>
    </xdr:from>
    <xdr:to>
      <xdr:col>1</xdr:col>
      <xdr:colOff>485775</xdr:colOff>
      <xdr:row>96</xdr:row>
      <xdr:rowOff>56290</xdr:rowOff>
    </xdr:to>
    <xdr:sp macro="" textlink="">
      <xdr:nvSpPr>
        <xdr:cNvPr id="243" name="フローチャート : 判断 242"/>
        <xdr:cNvSpPr/>
      </xdr:nvSpPr>
      <xdr:spPr>
        <a:xfrm>
          <a:off x="1079500" y="164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47417</xdr:rowOff>
    </xdr:from>
    <xdr:ext cx="534377" cy="259045"/>
    <xdr:sp macro="" textlink="">
      <xdr:nvSpPr>
        <xdr:cNvPr id="244" name="テキスト ボックス 243"/>
        <xdr:cNvSpPr txBox="1"/>
      </xdr:nvSpPr>
      <xdr:spPr>
        <a:xfrm>
          <a:off x="863111" y="165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123375</xdr:rowOff>
    </xdr:from>
    <xdr:to>
      <xdr:col>6</xdr:col>
      <xdr:colOff>561975</xdr:colOff>
      <xdr:row>96</xdr:row>
      <xdr:rowOff>53525</xdr:rowOff>
    </xdr:to>
    <xdr:sp macro="" textlink="">
      <xdr:nvSpPr>
        <xdr:cNvPr id="250" name="円/楕円 249"/>
        <xdr:cNvSpPr/>
      </xdr:nvSpPr>
      <xdr:spPr>
        <a:xfrm>
          <a:off x="4584700" y="164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101802</xdr:rowOff>
    </xdr:from>
    <xdr:ext cx="534377" cy="259045"/>
    <xdr:sp macro="" textlink="">
      <xdr:nvSpPr>
        <xdr:cNvPr id="251" name="扶助費該当値テキスト"/>
        <xdr:cNvSpPr txBox="1"/>
      </xdr:nvSpPr>
      <xdr:spPr>
        <a:xfrm>
          <a:off x="4686300" y="163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51366</xdr:rowOff>
    </xdr:from>
    <xdr:to>
      <xdr:col>5</xdr:col>
      <xdr:colOff>409575</xdr:colOff>
      <xdr:row>95</xdr:row>
      <xdr:rowOff>152966</xdr:rowOff>
    </xdr:to>
    <xdr:sp macro="" textlink="">
      <xdr:nvSpPr>
        <xdr:cNvPr id="252" name="円/楕円 251"/>
        <xdr:cNvSpPr/>
      </xdr:nvSpPr>
      <xdr:spPr>
        <a:xfrm>
          <a:off x="3746500" y="163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169493</xdr:rowOff>
    </xdr:from>
    <xdr:ext cx="534377" cy="259045"/>
    <xdr:sp macro="" textlink="">
      <xdr:nvSpPr>
        <xdr:cNvPr id="253" name="テキスト ボックス 252"/>
        <xdr:cNvSpPr txBox="1"/>
      </xdr:nvSpPr>
      <xdr:spPr>
        <a:xfrm>
          <a:off x="3530111" y="1611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112435</xdr:rowOff>
    </xdr:from>
    <xdr:to>
      <xdr:col>4</xdr:col>
      <xdr:colOff>206375</xdr:colOff>
      <xdr:row>96</xdr:row>
      <xdr:rowOff>42585</xdr:rowOff>
    </xdr:to>
    <xdr:sp macro="" textlink="">
      <xdr:nvSpPr>
        <xdr:cNvPr id="254" name="円/楕円 253"/>
        <xdr:cNvSpPr/>
      </xdr:nvSpPr>
      <xdr:spPr>
        <a:xfrm>
          <a:off x="2857500" y="164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59112</xdr:rowOff>
    </xdr:from>
    <xdr:ext cx="534377" cy="259045"/>
    <xdr:sp macro="" textlink="">
      <xdr:nvSpPr>
        <xdr:cNvPr id="255" name="テキスト ボックス 254"/>
        <xdr:cNvSpPr txBox="1"/>
      </xdr:nvSpPr>
      <xdr:spPr>
        <a:xfrm>
          <a:off x="2641111" y="161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123582</xdr:rowOff>
    </xdr:from>
    <xdr:to>
      <xdr:col>3</xdr:col>
      <xdr:colOff>3175</xdr:colOff>
      <xdr:row>96</xdr:row>
      <xdr:rowOff>53732</xdr:rowOff>
    </xdr:to>
    <xdr:sp macro="" textlink="">
      <xdr:nvSpPr>
        <xdr:cNvPr id="256" name="円/楕円 255"/>
        <xdr:cNvSpPr/>
      </xdr:nvSpPr>
      <xdr:spPr>
        <a:xfrm>
          <a:off x="1968500" y="164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70259</xdr:rowOff>
    </xdr:from>
    <xdr:ext cx="534377" cy="259045"/>
    <xdr:sp macro="" textlink="">
      <xdr:nvSpPr>
        <xdr:cNvPr id="257" name="テキスト ボックス 256"/>
        <xdr:cNvSpPr txBox="1"/>
      </xdr:nvSpPr>
      <xdr:spPr>
        <a:xfrm>
          <a:off x="1752111" y="161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8607</xdr:rowOff>
    </xdr:from>
    <xdr:to>
      <xdr:col>1</xdr:col>
      <xdr:colOff>485775</xdr:colOff>
      <xdr:row>94</xdr:row>
      <xdr:rowOff>110207</xdr:rowOff>
    </xdr:to>
    <xdr:sp macro="" textlink="">
      <xdr:nvSpPr>
        <xdr:cNvPr id="258" name="円/楕円 257"/>
        <xdr:cNvSpPr/>
      </xdr:nvSpPr>
      <xdr:spPr>
        <a:xfrm>
          <a:off x="1079500" y="161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126734</xdr:rowOff>
    </xdr:from>
    <xdr:ext cx="534377" cy="259045"/>
    <xdr:sp macro="" textlink="">
      <xdr:nvSpPr>
        <xdr:cNvPr id="259" name="テキスト ボックス 258"/>
        <xdr:cNvSpPr txBox="1"/>
      </xdr:nvSpPr>
      <xdr:spPr>
        <a:xfrm>
          <a:off x="863111" y="1590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168497</xdr:rowOff>
    </xdr:from>
    <xdr:to>
      <xdr:col>15</xdr:col>
      <xdr:colOff>180975</xdr:colOff>
      <xdr:row>38</xdr:row>
      <xdr:rowOff>97677</xdr:rowOff>
    </xdr:to>
    <xdr:cxnSp macro="">
      <xdr:nvCxnSpPr>
        <xdr:cNvPr id="290" name="直線コネクタ 289"/>
        <xdr:cNvCxnSpPr/>
      </xdr:nvCxnSpPr>
      <xdr:spPr>
        <a:xfrm>
          <a:off x="9639300" y="6512147"/>
          <a:ext cx="838200" cy="10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168497</xdr:rowOff>
    </xdr:from>
    <xdr:to>
      <xdr:col>14</xdr:col>
      <xdr:colOff>28575</xdr:colOff>
      <xdr:row>38</xdr:row>
      <xdr:rowOff>117546</xdr:rowOff>
    </xdr:to>
    <xdr:cxnSp macro="">
      <xdr:nvCxnSpPr>
        <xdr:cNvPr id="293" name="直線コネクタ 292"/>
        <xdr:cNvCxnSpPr/>
      </xdr:nvCxnSpPr>
      <xdr:spPr>
        <a:xfrm flipV="1">
          <a:off x="8750300" y="6512147"/>
          <a:ext cx="889000" cy="12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22191</xdr:rowOff>
    </xdr:from>
    <xdr:to>
      <xdr:col>14</xdr:col>
      <xdr:colOff>79375</xdr:colOff>
      <xdr:row>38</xdr:row>
      <xdr:rowOff>123791</xdr:rowOff>
    </xdr:to>
    <xdr:sp macro="" textlink="">
      <xdr:nvSpPr>
        <xdr:cNvPr id="294" name="フローチャート : 判断 293"/>
        <xdr:cNvSpPr/>
      </xdr:nvSpPr>
      <xdr:spPr>
        <a:xfrm>
          <a:off x="9588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114918</xdr:rowOff>
    </xdr:from>
    <xdr:ext cx="534377" cy="259045"/>
    <xdr:sp macro="" textlink="">
      <xdr:nvSpPr>
        <xdr:cNvPr id="295" name="テキスト ボックス 294"/>
        <xdr:cNvSpPr txBox="1"/>
      </xdr:nvSpPr>
      <xdr:spPr>
        <a:xfrm>
          <a:off x="9372111" y="663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104025</xdr:rowOff>
    </xdr:from>
    <xdr:to>
      <xdr:col>12</xdr:col>
      <xdr:colOff>511175</xdr:colOff>
      <xdr:row>38</xdr:row>
      <xdr:rowOff>117546</xdr:rowOff>
    </xdr:to>
    <xdr:cxnSp macro="">
      <xdr:nvCxnSpPr>
        <xdr:cNvPr id="296" name="直線コネクタ 295"/>
        <xdr:cNvCxnSpPr/>
      </xdr:nvCxnSpPr>
      <xdr:spPr>
        <a:xfrm>
          <a:off x="7861300" y="6619125"/>
          <a:ext cx="889000" cy="1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23772</xdr:rowOff>
    </xdr:from>
    <xdr:to>
      <xdr:col>12</xdr:col>
      <xdr:colOff>561975</xdr:colOff>
      <xdr:row>38</xdr:row>
      <xdr:rowOff>125372</xdr:rowOff>
    </xdr:to>
    <xdr:sp macro="" textlink="">
      <xdr:nvSpPr>
        <xdr:cNvPr id="297" name="フローチャート : 判断 296"/>
        <xdr:cNvSpPr/>
      </xdr:nvSpPr>
      <xdr:spPr>
        <a:xfrm>
          <a:off x="8699500" y="653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141899</xdr:rowOff>
    </xdr:from>
    <xdr:ext cx="534377" cy="259045"/>
    <xdr:sp macro="" textlink="">
      <xdr:nvSpPr>
        <xdr:cNvPr id="298" name="テキスト ボックス 297"/>
        <xdr:cNvSpPr txBox="1"/>
      </xdr:nvSpPr>
      <xdr:spPr>
        <a:xfrm>
          <a:off x="8483111" y="631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104025</xdr:rowOff>
    </xdr:from>
    <xdr:to>
      <xdr:col>11</xdr:col>
      <xdr:colOff>307975</xdr:colOff>
      <xdr:row>38</xdr:row>
      <xdr:rowOff>138890</xdr:rowOff>
    </xdr:to>
    <xdr:cxnSp macro="">
      <xdr:nvCxnSpPr>
        <xdr:cNvPr id="299" name="直線コネクタ 298"/>
        <xdr:cNvCxnSpPr/>
      </xdr:nvCxnSpPr>
      <xdr:spPr>
        <a:xfrm flipV="1">
          <a:off x="6972300" y="6619125"/>
          <a:ext cx="889000" cy="3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157461</xdr:rowOff>
    </xdr:from>
    <xdr:to>
      <xdr:col>11</xdr:col>
      <xdr:colOff>358775</xdr:colOff>
      <xdr:row>38</xdr:row>
      <xdr:rowOff>87610</xdr:rowOff>
    </xdr:to>
    <xdr:sp macro="" textlink="">
      <xdr:nvSpPr>
        <xdr:cNvPr id="300" name="フローチャート : 判断 299"/>
        <xdr:cNvSpPr/>
      </xdr:nvSpPr>
      <xdr:spPr>
        <a:xfrm>
          <a:off x="7810500" y="65011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104138</xdr:rowOff>
    </xdr:from>
    <xdr:ext cx="534377" cy="259045"/>
    <xdr:sp macro="" textlink="">
      <xdr:nvSpPr>
        <xdr:cNvPr id="301" name="テキスト ボックス 300"/>
        <xdr:cNvSpPr txBox="1"/>
      </xdr:nvSpPr>
      <xdr:spPr>
        <a:xfrm>
          <a:off x="7594111" y="62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22325</xdr:rowOff>
    </xdr:from>
    <xdr:to>
      <xdr:col>10</xdr:col>
      <xdr:colOff>155575</xdr:colOff>
      <xdr:row>38</xdr:row>
      <xdr:rowOff>123925</xdr:rowOff>
    </xdr:to>
    <xdr:sp macro="" textlink="">
      <xdr:nvSpPr>
        <xdr:cNvPr id="302" name="フローチャート : 判断 301"/>
        <xdr:cNvSpPr/>
      </xdr:nvSpPr>
      <xdr:spPr>
        <a:xfrm>
          <a:off x="6921500" y="65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140452</xdr:rowOff>
    </xdr:from>
    <xdr:ext cx="534377" cy="259045"/>
    <xdr:sp macro="" textlink="">
      <xdr:nvSpPr>
        <xdr:cNvPr id="303" name="テキスト ボックス 302"/>
        <xdr:cNvSpPr txBox="1"/>
      </xdr:nvSpPr>
      <xdr:spPr>
        <a:xfrm>
          <a:off x="6705111" y="631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46877</xdr:rowOff>
    </xdr:from>
    <xdr:to>
      <xdr:col>15</xdr:col>
      <xdr:colOff>231775</xdr:colOff>
      <xdr:row>38</xdr:row>
      <xdr:rowOff>148477</xdr:rowOff>
    </xdr:to>
    <xdr:sp macro="" textlink="">
      <xdr:nvSpPr>
        <xdr:cNvPr id="309" name="円/楕円 308"/>
        <xdr:cNvSpPr/>
      </xdr:nvSpPr>
      <xdr:spPr>
        <a:xfrm>
          <a:off x="10426700" y="65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133254</xdr:rowOff>
    </xdr:from>
    <xdr:ext cx="534377" cy="259045"/>
    <xdr:sp macro="" textlink="">
      <xdr:nvSpPr>
        <xdr:cNvPr id="310" name="補助費等該当値テキスト"/>
        <xdr:cNvSpPr txBox="1"/>
      </xdr:nvSpPr>
      <xdr:spPr>
        <a:xfrm>
          <a:off x="10528300" y="6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117697</xdr:rowOff>
    </xdr:from>
    <xdr:to>
      <xdr:col>14</xdr:col>
      <xdr:colOff>79375</xdr:colOff>
      <xdr:row>38</xdr:row>
      <xdr:rowOff>47847</xdr:rowOff>
    </xdr:to>
    <xdr:sp macro="" textlink="">
      <xdr:nvSpPr>
        <xdr:cNvPr id="311" name="円/楕円 310"/>
        <xdr:cNvSpPr/>
      </xdr:nvSpPr>
      <xdr:spPr>
        <a:xfrm>
          <a:off x="9588500" y="64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64374</xdr:rowOff>
    </xdr:from>
    <xdr:ext cx="534377" cy="259045"/>
    <xdr:sp macro="" textlink="">
      <xdr:nvSpPr>
        <xdr:cNvPr id="312" name="テキスト ボックス 311"/>
        <xdr:cNvSpPr txBox="1"/>
      </xdr:nvSpPr>
      <xdr:spPr>
        <a:xfrm>
          <a:off x="9372111" y="623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66746</xdr:rowOff>
    </xdr:from>
    <xdr:to>
      <xdr:col>12</xdr:col>
      <xdr:colOff>561975</xdr:colOff>
      <xdr:row>38</xdr:row>
      <xdr:rowOff>168346</xdr:rowOff>
    </xdr:to>
    <xdr:sp macro="" textlink="">
      <xdr:nvSpPr>
        <xdr:cNvPr id="313" name="円/楕円 312"/>
        <xdr:cNvSpPr/>
      </xdr:nvSpPr>
      <xdr:spPr>
        <a:xfrm>
          <a:off x="8699500" y="65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159473</xdr:rowOff>
    </xdr:from>
    <xdr:ext cx="534377" cy="259045"/>
    <xdr:sp macro="" textlink="">
      <xdr:nvSpPr>
        <xdr:cNvPr id="314" name="テキスト ボックス 313"/>
        <xdr:cNvSpPr txBox="1"/>
      </xdr:nvSpPr>
      <xdr:spPr>
        <a:xfrm>
          <a:off x="8483111" y="667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53225</xdr:rowOff>
    </xdr:from>
    <xdr:to>
      <xdr:col>11</xdr:col>
      <xdr:colOff>358775</xdr:colOff>
      <xdr:row>38</xdr:row>
      <xdr:rowOff>154825</xdr:rowOff>
    </xdr:to>
    <xdr:sp macro="" textlink="">
      <xdr:nvSpPr>
        <xdr:cNvPr id="315" name="円/楕円 314"/>
        <xdr:cNvSpPr/>
      </xdr:nvSpPr>
      <xdr:spPr>
        <a:xfrm>
          <a:off x="7810500" y="65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145952</xdr:rowOff>
    </xdr:from>
    <xdr:ext cx="534377" cy="259045"/>
    <xdr:sp macro="" textlink="">
      <xdr:nvSpPr>
        <xdr:cNvPr id="316" name="テキスト ボックス 315"/>
        <xdr:cNvSpPr txBox="1"/>
      </xdr:nvSpPr>
      <xdr:spPr>
        <a:xfrm>
          <a:off x="7594111" y="66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88090</xdr:rowOff>
    </xdr:from>
    <xdr:to>
      <xdr:col>10</xdr:col>
      <xdr:colOff>155575</xdr:colOff>
      <xdr:row>39</xdr:row>
      <xdr:rowOff>18240</xdr:rowOff>
    </xdr:to>
    <xdr:sp macro="" textlink="">
      <xdr:nvSpPr>
        <xdr:cNvPr id="317" name="円/楕円 316"/>
        <xdr:cNvSpPr/>
      </xdr:nvSpPr>
      <xdr:spPr>
        <a:xfrm>
          <a:off x="6921500" y="66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9367</xdr:rowOff>
    </xdr:from>
    <xdr:ext cx="534377" cy="259045"/>
    <xdr:sp macro="" textlink="">
      <xdr:nvSpPr>
        <xdr:cNvPr id="318" name="テキスト ボックス 317"/>
        <xdr:cNvSpPr txBox="1"/>
      </xdr:nvSpPr>
      <xdr:spPr>
        <a:xfrm>
          <a:off x="6705111" y="669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84261</xdr:rowOff>
    </xdr:from>
    <xdr:to>
      <xdr:col>15</xdr:col>
      <xdr:colOff>180975</xdr:colOff>
      <xdr:row>58</xdr:row>
      <xdr:rowOff>564</xdr:rowOff>
    </xdr:to>
    <xdr:cxnSp macro="">
      <xdr:nvCxnSpPr>
        <xdr:cNvPr id="343" name="直線コネクタ 342"/>
        <xdr:cNvCxnSpPr/>
      </xdr:nvCxnSpPr>
      <xdr:spPr>
        <a:xfrm flipV="1">
          <a:off x="9639300" y="9856911"/>
          <a:ext cx="838200" cy="8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564</xdr:rowOff>
    </xdr:from>
    <xdr:to>
      <xdr:col>14</xdr:col>
      <xdr:colOff>28575</xdr:colOff>
      <xdr:row>58</xdr:row>
      <xdr:rowOff>16386</xdr:rowOff>
    </xdr:to>
    <xdr:cxnSp macro="">
      <xdr:nvCxnSpPr>
        <xdr:cNvPr id="346" name="直線コネクタ 345"/>
        <xdr:cNvCxnSpPr/>
      </xdr:nvCxnSpPr>
      <xdr:spPr>
        <a:xfrm flipV="1">
          <a:off x="8750300" y="9944664"/>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97355</xdr:rowOff>
    </xdr:from>
    <xdr:to>
      <xdr:col>14</xdr:col>
      <xdr:colOff>79375</xdr:colOff>
      <xdr:row>58</xdr:row>
      <xdr:rowOff>27505</xdr:rowOff>
    </xdr:to>
    <xdr:sp macro="" textlink="">
      <xdr:nvSpPr>
        <xdr:cNvPr id="347" name="フローチャート : 判断 346"/>
        <xdr:cNvSpPr/>
      </xdr:nvSpPr>
      <xdr:spPr>
        <a:xfrm>
          <a:off x="9588500" y="98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44032</xdr:rowOff>
    </xdr:from>
    <xdr:ext cx="534377" cy="259045"/>
    <xdr:sp macro="" textlink="">
      <xdr:nvSpPr>
        <xdr:cNvPr id="348" name="テキスト ボックス 347"/>
        <xdr:cNvSpPr txBox="1"/>
      </xdr:nvSpPr>
      <xdr:spPr>
        <a:xfrm>
          <a:off x="9372111" y="96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15948</xdr:rowOff>
    </xdr:from>
    <xdr:to>
      <xdr:col>12</xdr:col>
      <xdr:colOff>511175</xdr:colOff>
      <xdr:row>58</xdr:row>
      <xdr:rowOff>16386</xdr:rowOff>
    </xdr:to>
    <xdr:cxnSp macro="">
      <xdr:nvCxnSpPr>
        <xdr:cNvPr id="349" name="直線コネクタ 348"/>
        <xdr:cNvCxnSpPr/>
      </xdr:nvCxnSpPr>
      <xdr:spPr>
        <a:xfrm>
          <a:off x="7861300" y="9960048"/>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103505</xdr:rowOff>
    </xdr:from>
    <xdr:to>
      <xdr:col>12</xdr:col>
      <xdr:colOff>561975</xdr:colOff>
      <xdr:row>58</xdr:row>
      <xdr:rowOff>33655</xdr:rowOff>
    </xdr:to>
    <xdr:sp macro="" textlink="">
      <xdr:nvSpPr>
        <xdr:cNvPr id="350" name="フローチャート : 判断 349"/>
        <xdr:cNvSpPr/>
      </xdr:nvSpPr>
      <xdr:spPr>
        <a:xfrm>
          <a:off x="8699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50182</xdr:rowOff>
    </xdr:from>
    <xdr:ext cx="534377" cy="259045"/>
    <xdr:sp macro="" textlink="">
      <xdr:nvSpPr>
        <xdr:cNvPr id="351" name="テキスト ボックス 350"/>
        <xdr:cNvSpPr txBox="1"/>
      </xdr:nvSpPr>
      <xdr:spPr>
        <a:xfrm>
          <a:off x="8483111" y="96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12374</xdr:rowOff>
    </xdr:from>
    <xdr:to>
      <xdr:col>11</xdr:col>
      <xdr:colOff>307975</xdr:colOff>
      <xdr:row>58</xdr:row>
      <xdr:rowOff>15948</xdr:rowOff>
    </xdr:to>
    <xdr:cxnSp macro="">
      <xdr:nvCxnSpPr>
        <xdr:cNvPr id="352" name="直線コネクタ 351"/>
        <xdr:cNvCxnSpPr/>
      </xdr:nvCxnSpPr>
      <xdr:spPr>
        <a:xfrm>
          <a:off x="6972300" y="9956474"/>
          <a:ext cx="8890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106156</xdr:rowOff>
    </xdr:from>
    <xdr:to>
      <xdr:col>11</xdr:col>
      <xdr:colOff>358775</xdr:colOff>
      <xdr:row>58</xdr:row>
      <xdr:rowOff>36306</xdr:rowOff>
    </xdr:to>
    <xdr:sp macro="" textlink="">
      <xdr:nvSpPr>
        <xdr:cNvPr id="353" name="フローチャート : 判断 352"/>
        <xdr:cNvSpPr/>
      </xdr:nvSpPr>
      <xdr:spPr>
        <a:xfrm>
          <a:off x="7810500" y="98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52833</xdr:rowOff>
    </xdr:from>
    <xdr:ext cx="534377" cy="259045"/>
    <xdr:sp macro="" textlink="">
      <xdr:nvSpPr>
        <xdr:cNvPr id="354" name="テキスト ボックス 353"/>
        <xdr:cNvSpPr txBox="1"/>
      </xdr:nvSpPr>
      <xdr:spPr>
        <a:xfrm>
          <a:off x="7594111" y="96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110870</xdr:rowOff>
    </xdr:from>
    <xdr:to>
      <xdr:col>10</xdr:col>
      <xdr:colOff>155575</xdr:colOff>
      <xdr:row>58</xdr:row>
      <xdr:rowOff>41020</xdr:rowOff>
    </xdr:to>
    <xdr:sp macro="" textlink="">
      <xdr:nvSpPr>
        <xdr:cNvPr id="355" name="フローチャート : 判断 354"/>
        <xdr:cNvSpPr/>
      </xdr:nvSpPr>
      <xdr:spPr>
        <a:xfrm>
          <a:off x="6921500" y="98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57547</xdr:rowOff>
    </xdr:from>
    <xdr:ext cx="534377" cy="259045"/>
    <xdr:sp macro="" textlink="">
      <xdr:nvSpPr>
        <xdr:cNvPr id="356" name="テキスト ボックス 355"/>
        <xdr:cNvSpPr txBox="1"/>
      </xdr:nvSpPr>
      <xdr:spPr>
        <a:xfrm>
          <a:off x="6705111" y="96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33461</xdr:rowOff>
    </xdr:from>
    <xdr:to>
      <xdr:col>15</xdr:col>
      <xdr:colOff>231775</xdr:colOff>
      <xdr:row>57</xdr:row>
      <xdr:rowOff>135061</xdr:rowOff>
    </xdr:to>
    <xdr:sp macro="" textlink="">
      <xdr:nvSpPr>
        <xdr:cNvPr id="362" name="円/楕円 361"/>
        <xdr:cNvSpPr/>
      </xdr:nvSpPr>
      <xdr:spPr>
        <a:xfrm>
          <a:off x="10426700" y="98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131385</xdr:rowOff>
    </xdr:from>
    <xdr:ext cx="599010" cy="259045"/>
    <xdr:sp macro="" textlink="">
      <xdr:nvSpPr>
        <xdr:cNvPr id="363" name="普通建設事業費該当値テキスト"/>
        <xdr:cNvSpPr txBox="1"/>
      </xdr:nvSpPr>
      <xdr:spPr>
        <a:xfrm>
          <a:off x="10528300" y="97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197,007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121214</xdr:rowOff>
    </xdr:from>
    <xdr:to>
      <xdr:col>14</xdr:col>
      <xdr:colOff>79375</xdr:colOff>
      <xdr:row>58</xdr:row>
      <xdr:rowOff>51364</xdr:rowOff>
    </xdr:to>
    <xdr:sp macro="" textlink="">
      <xdr:nvSpPr>
        <xdr:cNvPr id="364" name="円/楕円 363"/>
        <xdr:cNvSpPr/>
      </xdr:nvSpPr>
      <xdr:spPr>
        <a:xfrm>
          <a:off x="9588500" y="98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42491</xdr:rowOff>
    </xdr:from>
    <xdr:ext cx="534377" cy="259045"/>
    <xdr:sp macro="" textlink="">
      <xdr:nvSpPr>
        <xdr:cNvPr id="365" name="テキスト ボックス 364"/>
        <xdr:cNvSpPr txBox="1"/>
      </xdr:nvSpPr>
      <xdr:spPr>
        <a:xfrm>
          <a:off x="9372111" y="99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137036</xdr:rowOff>
    </xdr:from>
    <xdr:to>
      <xdr:col>12</xdr:col>
      <xdr:colOff>561975</xdr:colOff>
      <xdr:row>58</xdr:row>
      <xdr:rowOff>67186</xdr:rowOff>
    </xdr:to>
    <xdr:sp macro="" textlink="">
      <xdr:nvSpPr>
        <xdr:cNvPr id="366" name="円/楕円 365"/>
        <xdr:cNvSpPr/>
      </xdr:nvSpPr>
      <xdr:spPr>
        <a:xfrm>
          <a:off x="8699500" y="990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58313</xdr:rowOff>
    </xdr:from>
    <xdr:ext cx="534377" cy="259045"/>
    <xdr:sp macro="" textlink="">
      <xdr:nvSpPr>
        <xdr:cNvPr id="367" name="テキスト ボックス 366"/>
        <xdr:cNvSpPr txBox="1"/>
      </xdr:nvSpPr>
      <xdr:spPr>
        <a:xfrm>
          <a:off x="8483111" y="1000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136598</xdr:rowOff>
    </xdr:from>
    <xdr:to>
      <xdr:col>11</xdr:col>
      <xdr:colOff>358775</xdr:colOff>
      <xdr:row>58</xdr:row>
      <xdr:rowOff>66748</xdr:rowOff>
    </xdr:to>
    <xdr:sp macro="" textlink="">
      <xdr:nvSpPr>
        <xdr:cNvPr id="368" name="円/楕円 367"/>
        <xdr:cNvSpPr/>
      </xdr:nvSpPr>
      <xdr:spPr>
        <a:xfrm>
          <a:off x="7810500" y="99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57875</xdr:rowOff>
    </xdr:from>
    <xdr:ext cx="534377" cy="259045"/>
    <xdr:sp macro="" textlink="">
      <xdr:nvSpPr>
        <xdr:cNvPr id="369" name="テキスト ボックス 368"/>
        <xdr:cNvSpPr txBox="1"/>
      </xdr:nvSpPr>
      <xdr:spPr>
        <a:xfrm>
          <a:off x="7594111" y="100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133024</xdr:rowOff>
    </xdr:from>
    <xdr:to>
      <xdr:col>10</xdr:col>
      <xdr:colOff>155575</xdr:colOff>
      <xdr:row>58</xdr:row>
      <xdr:rowOff>63174</xdr:rowOff>
    </xdr:to>
    <xdr:sp macro="" textlink="">
      <xdr:nvSpPr>
        <xdr:cNvPr id="370" name="円/楕円 369"/>
        <xdr:cNvSpPr/>
      </xdr:nvSpPr>
      <xdr:spPr>
        <a:xfrm>
          <a:off x="6921500" y="990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54301</xdr:rowOff>
    </xdr:from>
    <xdr:ext cx="534377" cy="259045"/>
    <xdr:sp macro="" textlink="">
      <xdr:nvSpPr>
        <xdr:cNvPr id="371" name="テキスト ボックス 370"/>
        <xdr:cNvSpPr txBox="1"/>
      </xdr:nvSpPr>
      <xdr:spPr>
        <a:xfrm>
          <a:off x="6705111" y="999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161007</xdr:rowOff>
    </xdr:from>
    <xdr:to>
      <xdr:col>15</xdr:col>
      <xdr:colOff>180975</xdr:colOff>
      <xdr:row>79</xdr:row>
      <xdr:rowOff>23321</xdr:rowOff>
    </xdr:to>
    <xdr:cxnSp macro="">
      <xdr:nvCxnSpPr>
        <xdr:cNvPr id="400" name="直線コネクタ 399"/>
        <xdr:cNvCxnSpPr/>
      </xdr:nvCxnSpPr>
      <xdr:spPr>
        <a:xfrm flipV="1">
          <a:off x="9639300" y="13534107"/>
          <a:ext cx="8382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3" name="フローチャート : 判断 402"/>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60478</xdr:rowOff>
    </xdr:from>
    <xdr:ext cx="534377" cy="259045"/>
    <xdr:sp macro="" textlink="">
      <xdr:nvSpPr>
        <xdr:cNvPr id="404" name="テキスト ボックス 403"/>
        <xdr:cNvSpPr txBox="1"/>
      </xdr:nvSpPr>
      <xdr:spPr>
        <a:xfrm>
          <a:off x="9372111" y="132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110207</xdr:rowOff>
    </xdr:from>
    <xdr:to>
      <xdr:col>15</xdr:col>
      <xdr:colOff>231775</xdr:colOff>
      <xdr:row>79</xdr:row>
      <xdr:rowOff>40357</xdr:rowOff>
    </xdr:to>
    <xdr:sp macro="" textlink="">
      <xdr:nvSpPr>
        <xdr:cNvPr id="410" name="円/楕円 409"/>
        <xdr:cNvSpPr/>
      </xdr:nvSpPr>
      <xdr:spPr>
        <a:xfrm>
          <a:off x="10426700" y="134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25134</xdr:rowOff>
    </xdr:from>
    <xdr:ext cx="534377" cy="259045"/>
    <xdr:sp macro="" textlink="">
      <xdr:nvSpPr>
        <xdr:cNvPr id="411" name="普通建設事業費 （ うち新規整備　）該当値テキスト"/>
        <xdr:cNvSpPr txBox="1"/>
      </xdr:nvSpPr>
      <xdr:spPr>
        <a:xfrm>
          <a:off x="10528300" y="133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143971</xdr:rowOff>
    </xdr:from>
    <xdr:to>
      <xdr:col>14</xdr:col>
      <xdr:colOff>79375</xdr:colOff>
      <xdr:row>79</xdr:row>
      <xdr:rowOff>74121</xdr:rowOff>
    </xdr:to>
    <xdr:sp macro="" textlink="">
      <xdr:nvSpPr>
        <xdr:cNvPr id="412" name="円/楕円 411"/>
        <xdr:cNvSpPr/>
      </xdr:nvSpPr>
      <xdr:spPr>
        <a:xfrm>
          <a:off x="9588500" y="135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65248</xdr:rowOff>
    </xdr:from>
    <xdr:ext cx="534377" cy="259045"/>
    <xdr:sp macro="" textlink="">
      <xdr:nvSpPr>
        <xdr:cNvPr id="413" name="テキスト ボックス 412"/>
        <xdr:cNvSpPr txBox="1"/>
      </xdr:nvSpPr>
      <xdr:spPr>
        <a:xfrm>
          <a:off x="9372111" y="1360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92477</xdr:rowOff>
    </xdr:from>
    <xdr:to>
      <xdr:col>15</xdr:col>
      <xdr:colOff>180975</xdr:colOff>
      <xdr:row>98</xdr:row>
      <xdr:rowOff>123823</xdr:rowOff>
    </xdr:to>
    <xdr:cxnSp macro="">
      <xdr:nvCxnSpPr>
        <xdr:cNvPr id="440" name="直線コネクタ 439"/>
        <xdr:cNvCxnSpPr/>
      </xdr:nvCxnSpPr>
      <xdr:spPr>
        <a:xfrm flipV="1">
          <a:off x="9639300" y="16894577"/>
          <a:ext cx="838200" cy="3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59950</xdr:rowOff>
    </xdr:from>
    <xdr:to>
      <xdr:col>14</xdr:col>
      <xdr:colOff>79375</xdr:colOff>
      <xdr:row>98</xdr:row>
      <xdr:rowOff>161550</xdr:rowOff>
    </xdr:to>
    <xdr:sp macro="" textlink="">
      <xdr:nvSpPr>
        <xdr:cNvPr id="443" name="フローチャート : 判断 442"/>
        <xdr:cNvSpPr/>
      </xdr:nvSpPr>
      <xdr:spPr>
        <a:xfrm>
          <a:off x="9588500" y="1686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6627</xdr:rowOff>
    </xdr:from>
    <xdr:ext cx="534377" cy="259045"/>
    <xdr:sp macro="" textlink="">
      <xdr:nvSpPr>
        <xdr:cNvPr id="444" name="テキスト ボックス 443"/>
        <xdr:cNvSpPr txBox="1"/>
      </xdr:nvSpPr>
      <xdr:spPr>
        <a:xfrm>
          <a:off x="9372111" y="166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41677</xdr:rowOff>
    </xdr:from>
    <xdr:to>
      <xdr:col>15</xdr:col>
      <xdr:colOff>231775</xdr:colOff>
      <xdr:row>98</xdr:row>
      <xdr:rowOff>143277</xdr:rowOff>
    </xdr:to>
    <xdr:sp macro="" textlink="">
      <xdr:nvSpPr>
        <xdr:cNvPr id="450" name="円/楕円 449"/>
        <xdr:cNvSpPr/>
      </xdr:nvSpPr>
      <xdr:spPr>
        <a:xfrm>
          <a:off x="10426700" y="168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128054</xdr:rowOff>
    </xdr:from>
    <xdr:ext cx="534377" cy="259045"/>
    <xdr:sp macro="" textlink="">
      <xdr:nvSpPr>
        <xdr:cNvPr id="451" name="普通建設事業費 （ うち更新整備　）該当値テキスト"/>
        <xdr:cNvSpPr txBox="1"/>
      </xdr:nvSpPr>
      <xdr:spPr>
        <a:xfrm>
          <a:off x="10528300" y="167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73023</xdr:rowOff>
    </xdr:from>
    <xdr:to>
      <xdr:col>14</xdr:col>
      <xdr:colOff>79375</xdr:colOff>
      <xdr:row>99</xdr:row>
      <xdr:rowOff>3173</xdr:rowOff>
    </xdr:to>
    <xdr:sp macro="" textlink="">
      <xdr:nvSpPr>
        <xdr:cNvPr id="452" name="円/楕円 451"/>
        <xdr:cNvSpPr/>
      </xdr:nvSpPr>
      <xdr:spPr>
        <a:xfrm>
          <a:off x="9588500" y="168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165750</xdr:rowOff>
    </xdr:from>
    <xdr:ext cx="534377" cy="259045"/>
    <xdr:sp macro="" textlink="">
      <xdr:nvSpPr>
        <xdr:cNvPr id="453" name="テキスト ボックス 452"/>
        <xdr:cNvSpPr txBox="1"/>
      </xdr:nvSpPr>
      <xdr:spPr>
        <a:xfrm>
          <a:off x="9372111" y="169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17226</xdr:rowOff>
    </xdr:from>
    <xdr:to>
      <xdr:col>23</xdr:col>
      <xdr:colOff>517525</xdr:colOff>
      <xdr:row>39</xdr:row>
      <xdr:rowOff>25274</xdr:rowOff>
    </xdr:to>
    <xdr:cxnSp macro="">
      <xdr:nvCxnSpPr>
        <xdr:cNvPr id="482" name="直線コネクタ 481"/>
        <xdr:cNvCxnSpPr/>
      </xdr:nvCxnSpPr>
      <xdr:spPr>
        <a:xfrm flipV="1">
          <a:off x="15481300" y="6703776"/>
          <a:ext cx="838200" cy="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3"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25274</xdr:rowOff>
    </xdr:from>
    <xdr:to>
      <xdr:col>22</xdr:col>
      <xdr:colOff>365125</xdr:colOff>
      <xdr:row>39</xdr:row>
      <xdr:rowOff>28984</xdr:rowOff>
    </xdr:to>
    <xdr:cxnSp macro="">
      <xdr:nvCxnSpPr>
        <xdr:cNvPr id="485" name="直線コネクタ 484"/>
        <xdr:cNvCxnSpPr/>
      </xdr:nvCxnSpPr>
      <xdr:spPr>
        <a:xfrm flipV="1">
          <a:off x="14592300" y="6711824"/>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160617</xdr:rowOff>
    </xdr:from>
    <xdr:to>
      <xdr:col>22</xdr:col>
      <xdr:colOff>415925</xdr:colOff>
      <xdr:row>39</xdr:row>
      <xdr:rowOff>90767</xdr:rowOff>
    </xdr:to>
    <xdr:sp macro="" textlink="">
      <xdr:nvSpPr>
        <xdr:cNvPr id="486" name="フローチャート : 判断 485"/>
        <xdr:cNvSpPr/>
      </xdr:nvSpPr>
      <xdr:spPr>
        <a:xfrm>
          <a:off x="15430500" y="667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81894</xdr:rowOff>
    </xdr:from>
    <xdr:ext cx="469744" cy="259045"/>
    <xdr:sp macro="" textlink="">
      <xdr:nvSpPr>
        <xdr:cNvPr id="487" name="テキスト ボックス 486"/>
        <xdr:cNvSpPr txBox="1"/>
      </xdr:nvSpPr>
      <xdr:spPr>
        <a:xfrm>
          <a:off x="15246427" y="676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8114</xdr:rowOff>
    </xdr:from>
    <xdr:to>
      <xdr:col>21</xdr:col>
      <xdr:colOff>161925</xdr:colOff>
      <xdr:row>39</xdr:row>
      <xdr:rowOff>28984</xdr:rowOff>
    </xdr:to>
    <xdr:cxnSp macro="">
      <xdr:nvCxnSpPr>
        <xdr:cNvPr id="488" name="直線コネクタ 487"/>
        <xdr:cNvCxnSpPr/>
      </xdr:nvCxnSpPr>
      <xdr:spPr>
        <a:xfrm>
          <a:off x="13703300" y="6694664"/>
          <a:ext cx="889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160855</xdr:rowOff>
    </xdr:from>
    <xdr:to>
      <xdr:col>21</xdr:col>
      <xdr:colOff>212725</xdr:colOff>
      <xdr:row>39</xdr:row>
      <xdr:rowOff>91005</xdr:rowOff>
    </xdr:to>
    <xdr:sp macro="" textlink="">
      <xdr:nvSpPr>
        <xdr:cNvPr id="489" name="フローチャート : 判断 488"/>
        <xdr:cNvSpPr/>
      </xdr:nvSpPr>
      <xdr:spPr>
        <a:xfrm>
          <a:off x="14541500" y="66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82132</xdr:rowOff>
    </xdr:from>
    <xdr:ext cx="469744" cy="259045"/>
    <xdr:sp macro="" textlink="">
      <xdr:nvSpPr>
        <xdr:cNvPr id="490" name="テキスト ボックス 489"/>
        <xdr:cNvSpPr txBox="1"/>
      </xdr:nvSpPr>
      <xdr:spPr>
        <a:xfrm>
          <a:off x="14357427" y="676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8114</xdr:rowOff>
    </xdr:from>
    <xdr:to>
      <xdr:col>19</xdr:col>
      <xdr:colOff>644525</xdr:colOff>
      <xdr:row>39</xdr:row>
      <xdr:rowOff>44261</xdr:rowOff>
    </xdr:to>
    <xdr:cxnSp macro="">
      <xdr:nvCxnSpPr>
        <xdr:cNvPr id="491" name="直線コネクタ 490"/>
        <xdr:cNvCxnSpPr/>
      </xdr:nvCxnSpPr>
      <xdr:spPr>
        <a:xfrm flipV="1">
          <a:off x="12814300" y="6694664"/>
          <a:ext cx="889000" cy="3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145810</xdr:rowOff>
    </xdr:from>
    <xdr:to>
      <xdr:col>20</xdr:col>
      <xdr:colOff>9525</xdr:colOff>
      <xdr:row>39</xdr:row>
      <xdr:rowOff>75960</xdr:rowOff>
    </xdr:to>
    <xdr:sp macro="" textlink="">
      <xdr:nvSpPr>
        <xdr:cNvPr id="492" name="フローチャート : 判断 491"/>
        <xdr:cNvSpPr/>
      </xdr:nvSpPr>
      <xdr:spPr>
        <a:xfrm>
          <a:off x="13652500" y="666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67087</xdr:rowOff>
    </xdr:from>
    <xdr:ext cx="534377" cy="259045"/>
    <xdr:sp macro="" textlink="">
      <xdr:nvSpPr>
        <xdr:cNvPr id="493" name="テキスト ボックス 492"/>
        <xdr:cNvSpPr txBox="1"/>
      </xdr:nvSpPr>
      <xdr:spPr>
        <a:xfrm>
          <a:off x="13436111" y="67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156657</xdr:rowOff>
    </xdr:from>
    <xdr:to>
      <xdr:col>18</xdr:col>
      <xdr:colOff>492125</xdr:colOff>
      <xdr:row>39</xdr:row>
      <xdr:rowOff>86807</xdr:rowOff>
    </xdr:to>
    <xdr:sp macro="" textlink="">
      <xdr:nvSpPr>
        <xdr:cNvPr id="494" name="フローチャート : 判断 493"/>
        <xdr:cNvSpPr/>
      </xdr:nvSpPr>
      <xdr:spPr>
        <a:xfrm>
          <a:off x="12763500" y="66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103334</xdr:rowOff>
    </xdr:from>
    <xdr:ext cx="469744" cy="259045"/>
    <xdr:sp macro="" textlink="">
      <xdr:nvSpPr>
        <xdr:cNvPr id="495" name="テキスト ボックス 494"/>
        <xdr:cNvSpPr txBox="1"/>
      </xdr:nvSpPr>
      <xdr:spPr>
        <a:xfrm>
          <a:off x="12579427" y="64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137876</xdr:rowOff>
    </xdr:from>
    <xdr:to>
      <xdr:col>23</xdr:col>
      <xdr:colOff>568325</xdr:colOff>
      <xdr:row>39</xdr:row>
      <xdr:rowOff>68026</xdr:rowOff>
    </xdr:to>
    <xdr:sp macro="" textlink="">
      <xdr:nvSpPr>
        <xdr:cNvPr id="501" name="円/楕円 500"/>
        <xdr:cNvSpPr/>
      </xdr:nvSpPr>
      <xdr:spPr>
        <a:xfrm>
          <a:off x="16268700" y="66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97253</xdr:rowOff>
    </xdr:from>
    <xdr:ext cx="534377" cy="259045"/>
    <xdr:sp macro="" textlink="">
      <xdr:nvSpPr>
        <xdr:cNvPr id="502" name="災害復旧事業費該当値テキスト"/>
        <xdr:cNvSpPr txBox="1"/>
      </xdr:nvSpPr>
      <xdr:spPr>
        <a:xfrm>
          <a:off x="16370300" y="644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145924</xdr:rowOff>
    </xdr:from>
    <xdr:to>
      <xdr:col>22</xdr:col>
      <xdr:colOff>415925</xdr:colOff>
      <xdr:row>39</xdr:row>
      <xdr:rowOff>76074</xdr:rowOff>
    </xdr:to>
    <xdr:sp macro="" textlink="">
      <xdr:nvSpPr>
        <xdr:cNvPr id="503" name="円/楕円 502"/>
        <xdr:cNvSpPr/>
      </xdr:nvSpPr>
      <xdr:spPr>
        <a:xfrm>
          <a:off x="15430500" y="66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92601</xdr:rowOff>
    </xdr:from>
    <xdr:ext cx="534377" cy="259045"/>
    <xdr:sp macro="" textlink="">
      <xdr:nvSpPr>
        <xdr:cNvPr id="504" name="テキスト ボックス 503"/>
        <xdr:cNvSpPr txBox="1"/>
      </xdr:nvSpPr>
      <xdr:spPr>
        <a:xfrm>
          <a:off x="15214111" y="6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149634</xdr:rowOff>
    </xdr:from>
    <xdr:to>
      <xdr:col>21</xdr:col>
      <xdr:colOff>212725</xdr:colOff>
      <xdr:row>39</xdr:row>
      <xdr:rowOff>79784</xdr:rowOff>
    </xdr:to>
    <xdr:sp macro="" textlink="">
      <xdr:nvSpPr>
        <xdr:cNvPr id="505" name="円/楕円 504"/>
        <xdr:cNvSpPr/>
      </xdr:nvSpPr>
      <xdr:spPr>
        <a:xfrm>
          <a:off x="14541500" y="66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96311</xdr:rowOff>
    </xdr:from>
    <xdr:ext cx="534377" cy="259045"/>
    <xdr:sp macro="" textlink="">
      <xdr:nvSpPr>
        <xdr:cNvPr id="506" name="テキスト ボックス 505"/>
        <xdr:cNvSpPr txBox="1"/>
      </xdr:nvSpPr>
      <xdr:spPr>
        <a:xfrm>
          <a:off x="14325111" y="64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128764</xdr:rowOff>
    </xdr:from>
    <xdr:to>
      <xdr:col>20</xdr:col>
      <xdr:colOff>9525</xdr:colOff>
      <xdr:row>39</xdr:row>
      <xdr:rowOff>58914</xdr:rowOff>
    </xdr:to>
    <xdr:sp macro="" textlink="">
      <xdr:nvSpPr>
        <xdr:cNvPr id="507" name="円/楕円 506"/>
        <xdr:cNvSpPr/>
      </xdr:nvSpPr>
      <xdr:spPr>
        <a:xfrm>
          <a:off x="13652500" y="66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75441</xdr:rowOff>
    </xdr:from>
    <xdr:ext cx="534377" cy="259045"/>
    <xdr:sp macro="" textlink="">
      <xdr:nvSpPr>
        <xdr:cNvPr id="508" name="テキスト ボックス 507"/>
        <xdr:cNvSpPr txBox="1"/>
      </xdr:nvSpPr>
      <xdr:spPr>
        <a:xfrm>
          <a:off x="13436111" y="64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164911</xdr:rowOff>
    </xdr:from>
    <xdr:to>
      <xdr:col>18</xdr:col>
      <xdr:colOff>492125</xdr:colOff>
      <xdr:row>39</xdr:row>
      <xdr:rowOff>95061</xdr:rowOff>
    </xdr:to>
    <xdr:sp macro="" textlink="">
      <xdr:nvSpPr>
        <xdr:cNvPr id="509" name="円/楕円 508"/>
        <xdr:cNvSpPr/>
      </xdr:nvSpPr>
      <xdr:spPr>
        <a:xfrm>
          <a:off x="12763500" y="668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86188</xdr:rowOff>
    </xdr:from>
    <xdr:ext cx="378565" cy="259045"/>
    <xdr:sp macro="" textlink="">
      <xdr:nvSpPr>
        <xdr:cNvPr id="510" name="テキスト ボックス 509"/>
        <xdr:cNvSpPr txBox="1"/>
      </xdr:nvSpPr>
      <xdr:spPr>
        <a:xfrm>
          <a:off x="12625017" y="677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4" name="テキスト ボックス 52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28" name="テキスト ボックス 52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0" name="テキスト ボックス 529"/>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2" name="テキスト ボックス 53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3" name="フローチャート : 判断 542"/>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4" name="テキスト ボックス 543"/>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6" name="フローチャート : 判断 545"/>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47" name="テキスト ボックス 546"/>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49" name="フローチャート : 判断 548"/>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0" name="テキスト ボックス 549"/>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1" name="フローチャート : 判断 550"/>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2" name="テキスト ボックス 551"/>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1" name="テキスト ボックス 56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5325</xdr:rowOff>
    </xdr:from>
    <xdr:to>
      <xdr:col>23</xdr:col>
      <xdr:colOff>517525</xdr:colOff>
      <xdr:row>79</xdr:row>
      <xdr:rowOff>9516</xdr:rowOff>
    </xdr:to>
    <xdr:cxnSp macro="">
      <xdr:nvCxnSpPr>
        <xdr:cNvPr id="596" name="直線コネクタ 595"/>
        <xdr:cNvCxnSpPr/>
      </xdr:nvCxnSpPr>
      <xdr:spPr>
        <a:xfrm>
          <a:off x="15481300" y="1354987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7"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169180</xdr:rowOff>
    </xdr:from>
    <xdr:to>
      <xdr:col>22</xdr:col>
      <xdr:colOff>365125</xdr:colOff>
      <xdr:row>79</xdr:row>
      <xdr:rowOff>5325</xdr:rowOff>
    </xdr:to>
    <xdr:cxnSp macro="">
      <xdr:nvCxnSpPr>
        <xdr:cNvPr id="599" name="直線コネクタ 598"/>
        <xdr:cNvCxnSpPr/>
      </xdr:nvCxnSpPr>
      <xdr:spPr>
        <a:xfrm>
          <a:off x="14592300" y="13542280"/>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60961</xdr:rowOff>
    </xdr:from>
    <xdr:to>
      <xdr:col>22</xdr:col>
      <xdr:colOff>415925</xdr:colOff>
      <xdr:row>78</xdr:row>
      <xdr:rowOff>162561</xdr:rowOff>
    </xdr:to>
    <xdr:sp macro="" textlink="">
      <xdr:nvSpPr>
        <xdr:cNvPr id="600" name="フローチャート : 判断 599"/>
        <xdr:cNvSpPr/>
      </xdr:nvSpPr>
      <xdr:spPr>
        <a:xfrm>
          <a:off x="154305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7638</xdr:rowOff>
    </xdr:from>
    <xdr:ext cx="534377" cy="259045"/>
    <xdr:sp macro="" textlink="">
      <xdr:nvSpPr>
        <xdr:cNvPr id="601" name="テキスト ボックス 600"/>
        <xdr:cNvSpPr txBox="1"/>
      </xdr:nvSpPr>
      <xdr:spPr>
        <a:xfrm>
          <a:off x="15214111" y="132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156620</xdr:rowOff>
    </xdr:from>
    <xdr:to>
      <xdr:col>21</xdr:col>
      <xdr:colOff>161925</xdr:colOff>
      <xdr:row>78</xdr:row>
      <xdr:rowOff>169180</xdr:rowOff>
    </xdr:to>
    <xdr:cxnSp macro="">
      <xdr:nvCxnSpPr>
        <xdr:cNvPr id="602" name="直線コネクタ 601"/>
        <xdr:cNvCxnSpPr/>
      </xdr:nvCxnSpPr>
      <xdr:spPr>
        <a:xfrm>
          <a:off x="13703300" y="13529720"/>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56673</xdr:rowOff>
    </xdr:from>
    <xdr:to>
      <xdr:col>21</xdr:col>
      <xdr:colOff>212725</xdr:colOff>
      <xdr:row>78</xdr:row>
      <xdr:rowOff>158273</xdr:rowOff>
    </xdr:to>
    <xdr:sp macro="" textlink="">
      <xdr:nvSpPr>
        <xdr:cNvPr id="603" name="フローチャート : 判断 602"/>
        <xdr:cNvSpPr/>
      </xdr:nvSpPr>
      <xdr:spPr>
        <a:xfrm>
          <a:off x="14541500" y="1342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3350</xdr:rowOff>
    </xdr:from>
    <xdr:ext cx="534377" cy="259045"/>
    <xdr:sp macro="" textlink="">
      <xdr:nvSpPr>
        <xdr:cNvPr id="604" name="テキスト ボックス 603"/>
        <xdr:cNvSpPr txBox="1"/>
      </xdr:nvSpPr>
      <xdr:spPr>
        <a:xfrm>
          <a:off x="14325111" y="132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147217</xdr:rowOff>
    </xdr:from>
    <xdr:to>
      <xdr:col>19</xdr:col>
      <xdr:colOff>644525</xdr:colOff>
      <xdr:row>78</xdr:row>
      <xdr:rowOff>156620</xdr:rowOff>
    </xdr:to>
    <xdr:cxnSp macro="">
      <xdr:nvCxnSpPr>
        <xdr:cNvPr id="605" name="直線コネクタ 604"/>
        <xdr:cNvCxnSpPr/>
      </xdr:nvCxnSpPr>
      <xdr:spPr>
        <a:xfrm>
          <a:off x="12814300" y="13520317"/>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57134</xdr:rowOff>
    </xdr:from>
    <xdr:to>
      <xdr:col>20</xdr:col>
      <xdr:colOff>9525</xdr:colOff>
      <xdr:row>78</xdr:row>
      <xdr:rowOff>158734</xdr:rowOff>
    </xdr:to>
    <xdr:sp macro="" textlink="">
      <xdr:nvSpPr>
        <xdr:cNvPr id="606" name="フローチャート : 判断 605"/>
        <xdr:cNvSpPr/>
      </xdr:nvSpPr>
      <xdr:spPr>
        <a:xfrm>
          <a:off x="13652500" y="1343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3811</xdr:rowOff>
    </xdr:from>
    <xdr:ext cx="534377" cy="259045"/>
    <xdr:sp macro="" textlink="">
      <xdr:nvSpPr>
        <xdr:cNvPr id="607" name="テキスト ボックス 606"/>
        <xdr:cNvSpPr txBox="1"/>
      </xdr:nvSpPr>
      <xdr:spPr>
        <a:xfrm>
          <a:off x="13436111" y="1320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53580</xdr:rowOff>
    </xdr:from>
    <xdr:to>
      <xdr:col>18</xdr:col>
      <xdr:colOff>492125</xdr:colOff>
      <xdr:row>78</xdr:row>
      <xdr:rowOff>155180</xdr:rowOff>
    </xdr:to>
    <xdr:sp macro="" textlink="">
      <xdr:nvSpPr>
        <xdr:cNvPr id="608" name="フローチャート : 判断 607"/>
        <xdr:cNvSpPr/>
      </xdr:nvSpPr>
      <xdr:spPr>
        <a:xfrm>
          <a:off x="12763500" y="1342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xdr:rowOff>
    </xdr:from>
    <xdr:ext cx="534377" cy="259045"/>
    <xdr:sp macro="" textlink="">
      <xdr:nvSpPr>
        <xdr:cNvPr id="609" name="テキスト ボックス 608"/>
        <xdr:cNvSpPr txBox="1"/>
      </xdr:nvSpPr>
      <xdr:spPr>
        <a:xfrm>
          <a:off x="12547111" y="132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130166</xdr:rowOff>
    </xdr:from>
    <xdr:to>
      <xdr:col>23</xdr:col>
      <xdr:colOff>568325</xdr:colOff>
      <xdr:row>79</xdr:row>
      <xdr:rowOff>60316</xdr:rowOff>
    </xdr:to>
    <xdr:sp macro="" textlink="">
      <xdr:nvSpPr>
        <xdr:cNvPr id="615" name="円/楕円 614"/>
        <xdr:cNvSpPr/>
      </xdr:nvSpPr>
      <xdr:spPr>
        <a:xfrm>
          <a:off x="16268700" y="135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45093</xdr:rowOff>
    </xdr:from>
    <xdr:ext cx="534377" cy="259045"/>
    <xdr:sp macro="" textlink="">
      <xdr:nvSpPr>
        <xdr:cNvPr id="616" name="公債費該当値テキスト"/>
        <xdr:cNvSpPr txBox="1"/>
      </xdr:nvSpPr>
      <xdr:spPr>
        <a:xfrm>
          <a:off x="16370300" y="1341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125975</xdr:rowOff>
    </xdr:from>
    <xdr:to>
      <xdr:col>22</xdr:col>
      <xdr:colOff>415925</xdr:colOff>
      <xdr:row>79</xdr:row>
      <xdr:rowOff>56125</xdr:rowOff>
    </xdr:to>
    <xdr:sp macro="" textlink="">
      <xdr:nvSpPr>
        <xdr:cNvPr id="617" name="円/楕円 616"/>
        <xdr:cNvSpPr/>
      </xdr:nvSpPr>
      <xdr:spPr>
        <a:xfrm>
          <a:off x="15430500" y="134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47252</xdr:rowOff>
    </xdr:from>
    <xdr:ext cx="534377" cy="259045"/>
    <xdr:sp macro="" textlink="">
      <xdr:nvSpPr>
        <xdr:cNvPr id="618" name="テキスト ボックス 617"/>
        <xdr:cNvSpPr txBox="1"/>
      </xdr:nvSpPr>
      <xdr:spPr>
        <a:xfrm>
          <a:off x="15214111" y="135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118380</xdr:rowOff>
    </xdr:from>
    <xdr:to>
      <xdr:col>21</xdr:col>
      <xdr:colOff>212725</xdr:colOff>
      <xdr:row>79</xdr:row>
      <xdr:rowOff>48530</xdr:rowOff>
    </xdr:to>
    <xdr:sp macro="" textlink="">
      <xdr:nvSpPr>
        <xdr:cNvPr id="619" name="円/楕円 618"/>
        <xdr:cNvSpPr/>
      </xdr:nvSpPr>
      <xdr:spPr>
        <a:xfrm>
          <a:off x="14541500" y="13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39657</xdr:rowOff>
    </xdr:from>
    <xdr:ext cx="534377" cy="259045"/>
    <xdr:sp macro="" textlink="">
      <xdr:nvSpPr>
        <xdr:cNvPr id="620" name="テキスト ボックス 619"/>
        <xdr:cNvSpPr txBox="1"/>
      </xdr:nvSpPr>
      <xdr:spPr>
        <a:xfrm>
          <a:off x="14325111" y="135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105820</xdr:rowOff>
    </xdr:from>
    <xdr:to>
      <xdr:col>20</xdr:col>
      <xdr:colOff>9525</xdr:colOff>
      <xdr:row>79</xdr:row>
      <xdr:rowOff>35970</xdr:rowOff>
    </xdr:to>
    <xdr:sp macro="" textlink="">
      <xdr:nvSpPr>
        <xdr:cNvPr id="621" name="円/楕円 620"/>
        <xdr:cNvSpPr/>
      </xdr:nvSpPr>
      <xdr:spPr>
        <a:xfrm>
          <a:off x="13652500" y="134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27097</xdr:rowOff>
    </xdr:from>
    <xdr:ext cx="534377" cy="259045"/>
    <xdr:sp macro="" textlink="">
      <xdr:nvSpPr>
        <xdr:cNvPr id="622" name="テキスト ボックス 621"/>
        <xdr:cNvSpPr txBox="1"/>
      </xdr:nvSpPr>
      <xdr:spPr>
        <a:xfrm>
          <a:off x="13436111" y="135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96417</xdr:rowOff>
    </xdr:from>
    <xdr:to>
      <xdr:col>18</xdr:col>
      <xdr:colOff>492125</xdr:colOff>
      <xdr:row>79</xdr:row>
      <xdr:rowOff>26567</xdr:rowOff>
    </xdr:to>
    <xdr:sp macro="" textlink="">
      <xdr:nvSpPr>
        <xdr:cNvPr id="623" name="円/楕円 622"/>
        <xdr:cNvSpPr/>
      </xdr:nvSpPr>
      <xdr:spPr>
        <a:xfrm>
          <a:off x="12763500" y="134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17694</xdr:rowOff>
    </xdr:from>
    <xdr:ext cx="534377" cy="259045"/>
    <xdr:sp macro="" textlink="">
      <xdr:nvSpPr>
        <xdr:cNvPr id="624" name="テキスト ボックス 623"/>
        <xdr:cNvSpPr txBox="1"/>
      </xdr:nvSpPr>
      <xdr:spPr>
        <a:xfrm>
          <a:off x="12547111" y="1356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31364</xdr:rowOff>
    </xdr:from>
    <xdr:to>
      <xdr:col>23</xdr:col>
      <xdr:colOff>517525</xdr:colOff>
      <xdr:row>97</xdr:row>
      <xdr:rowOff>78378</xdr:rowOff>
    </xdr:to>
    <xdr:cxnSp macro="">
      <xdr:nvCxnSpPr>
        <xdr:cNvPr id="653" name="直線コネクタ 652"/>
        <xdr:cNvCxnSpPr/>
      </xdr:nvCxnSpPr>
      <xdr:spPr>
        <a:xfrm flipV="1">
          <a:off x="15481300" y="16662014"/>
          <a:ext cx="838200" cy="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168372</xdr:rowOff>
    </xdr:from>
    <xdr:ext cx="599010" cy="259045"/>
    <xdr:sp macro="" textlink="">
      <xdr:nvSpPr>
        <xdr:cNvPr id="654" name="積立金平均値テキスト"/>
        <xdr:cNvSpPr txBox="1"/>
      </xdr:nvSpPr>
      <xdr:spPr>
        <a:xfrm>
          <a:off x="16370300" y="16627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78378</xdr:rowOff>
    </xdr:from>
    <xdr:to>
      <xdr:col>22</xdr:col>
      <xdr:colOff>365125</xdr:colOff>
      <xdr:row>97</xdr:row>
      <xdr:rowOff>166041</xdr:rowOff>
    </xdr:to>
    <xdr:cxnSp macro="">
      <xdr:nvCxnSpPr>
        <xdr:cNvPr id="656" name="直線コネクタ 655"/>
        <xdr:cNvCxnSpPr/>
      </xdr:nvCxnSpPr>
      <xdr:spPr>
        <a:xfrm flipV="1">
          <a:off x="14592300" y="16709028"/>
          <a:ext cx="889000" cy="8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123569</xdr:rowOff>
    </xdr:from>
    <xdr:to>
      <xdr:col>22</xdr:col>
      <xdr:colOff>415925</xdr:colOff>
      <xdr:row>99</xdr:row>
      <xdr:rowOff>53719</xdr:rowOff>
    </xdr:to>
    <xdr:sp macro="" textlink="">
      <xdr:nvSpPr>
        <xdr:cNvPr id="657" name="フローチャート : 判断 656"/>
        <xdr:cNvSpPr/>
      </xdr:nvSpPr>
      <xdr:spPr>
        <a:xfrm>
          <a:off x="15430500" y="16925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44846</xdr:rowOff>
    </xdr:from>
    <xdr:ext cx="534377" cy="259045"/>
    <xdr:sp macro="" textlink="">
      <xdr:nvSpPr>
        <xdr:cNvPr id="658" name="テキスト ボックス 657"/>
        <xdr:cNvSpPr txBox="1"/>
      </xdr:nvSpPr>
      <xdr:spPr>
        <a:xfrm>
          <a:off x="15214111" y="170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166041</xdr:rowOff>
    </xdr:from>
    <xdr:to>
      <xdr:col>21</xdr:col>
      <xdr:colOff>161925</xdr:colOff>
      <xdr:row>98</xdr:row>
      <xdr:rowOff>41247</xdr:rowOff>
    </xdr:to>
    <xdr:cxnSp macro="">
      <xdr:nvCxnSpPr>
        <xdr:cNvPr id="659" name="直線コネクタ 658"/>
        <xdr:cNvCxnSpPr/>
      </xdr:nvCxnSpPr>
      <xdr:spPr>
        <a:xfrm flipV="1">
          <a:off x="13703300" y="16796691"/>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125253</xdr:rowOff>
    </xdr:from>
    <xdr:to>
      <xdr:col>21</xdr:col>
      <xdr:colOff>212725</xdr:colOff>
      <xdr:row>99</xdr:row>
      <xdr:rowOff>55403</xdr:rowOff>
    </xdr:to>
    <xdr:sp macro="" textlink="">
      <xdr:nvSpPr>
        <xdr:cNvPr id="660" name="フローチャート : 判断 659"/>
        <xdr:cNvSpPr/>
      </xdr:nvSpPr>
      <xdr:spPr>
        <a:xfrm>
          <a:off x="14541500" y="169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46530</xdr:rowOff>
    </xdr:from>
    <xdr:ext cx="534377" cy="259045"/>
    <xdr:sp macro="" textlink="">
      <xdr:nvSpPr>
        <xdr:cNvPr id="661" name="テキスト ボックス 660"/>
        <xdr:cNvSpPr txBox="1"/>
      </xdr:nvSpPr>
      <xdr:spPr>
        <a:xfrm>
          <a:off x="14325111" y="1702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53592</xdr:rowOff>
    </xdr:from>
    <xdr:to>
      <xdr:col>19</xdr:col>
      <xdr:colOff>644525</xdr:colOff>
      <xdr:row>98</xdr:row>
      <xdr:rowOff>41247</xdr:rowOff>
    </xdr:to>
    <xdr:cxnSp macro="">
      <xdr:nvCxnSpPr>
        <xdr:cNvPr id="662" name="直線コネクタ 661"/>
        <xdr:cNvCxnSpPr/>
      </xdr:nvCxnSpPr>
      <xdr:spPr>
        <a:xfrm>
          <a:off x="12814300" y="16684242"/>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142284</xdr:rowOff>
    </xdr:from>
    <xdr:to>
      <xdr:col>20</xdr:col>
      <xdr:colOff>9525</xdr:colOff>
      <xdr:row>98</xdr:row>
      <xdr:rowOff>72434</xdr:rowOff>
    </xdr:to>
    <xdr:sp macro="" textlink="">
      <xdr:nvSpPr>
        <xdr:cNvPr id="663" name="フローチャート : 判断 662"/>
        <xdr:cNvSpPr/>
      </xdr:nvSpPr>
      <xdr:spPr>
        <a:xfrm>
          <a:off x="13652500" y="1677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88961</xdr:rowOff>
    </xdr:from>
    <xdr:ext cx="599010" cy="259045"/>
    <xdr:sp macro="" textlink="">
      <xdr:nvSpPr>
        <xdr:cNvPr id="664" name="テキスト ボックス 663"/>
        <xdr:cNvSpPr txBox="1"/>
      </xdr:nvSpPr>
      <xdr:spPr>
        <a:xfrm>
          <a:off x="13403794" y="165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105254</xdr:rowOff>
    </xdr:from>
    <xdr:to>
      <xdr:col>18</xdr:col>
      <xdr:colOff>492125</xdr:colOff>
      <xdr:row>99</xdr:row>
      <xdr:rowOff>35404</xdr:rowOff>
    </xdr:to>
    <xdr:sp macro="" textlink="">
      <xdr:nvSpPr>
        <xdr:cNvPr id="665" name="フローチャート : 判断 664"/>
        <xdr:cNvSpPr/>
      </xdr:nvSpPr>
      <xdr:spPr>
        <a:xfrm>
          <a:off x="12763500" y="169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26531</xdr:rowOff>
    </xdr:from>
    <xdr:ext cx="534377" cy="259045"/>
    <xdr:sp macro="" textlink="">
      <xdr:nvSpPr>
        <xdr:cNvPr id="666" name="テキスト ボックス 665"/>
        <xdr:cNvSpPr txBox="1"/>
      </xdr:nvSpPr>
      <xdr:spPr>
        <a:xfrm>
          <a:off x="12547111" y="170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152014</xdr:rowOff>
    </xdr:from>
    <xdr:to>
      <xdr:col>23</xdr:col>
      <xdr:colOff>568325</xdr:colOff>
      <xdr:row>97</xdr:row>
      <xdr:rowOff>82164</xdr:rowOff>
    </xdr:to>
    <xdr:sp macro="" textlink="">
      <xdr:nvSpPr>
        <xdr:cNvPr id="672" name="円/楕円 671"/>
        <xdr:cNvSpPr/>
      </xdr:nvSpPr>
      <xdr:spPr>
        <a:xfrm>
          <a:off x="16268700" y="166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3441</xdr:rowOff>
    </xdr:from>
    <xdr:ext cx="599010" cy="259045"/>
    <xdr:sp macro="" textlink="">
      <xdr:nvSpPr>
        <xdr:cNvPr id="673" name="積立金該当値テキスト"/>
        <xdr:cNvSpPr txBox="1"/>
      </xdr:nvSpPr>
      <xdr:spPr>
        <a:xfrm>
          <a:off x="16370300" y="1646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27578</xdr:rowOff>
    </xdr:from>
    <xdr:to>
      <xdr:col>22</xdr:col>
      <xdr:colOff>415925</xdr:colOff>
      <xdr:row>97</xdr:row>
      <xdr:rowOff>129178</xdr:rowOff>
    </xdr:to>
    <xdr:sp macro="" textlink="">
      <xdr:nvSpPr>
        <xdr:cNvPr id="674" name="円/楕円 673"/>
        <xdr:cNvSpPr/>
      </xdr:nvSpPr>
      <xdr:spPr>
        <a:xfrm>
          <a:off x="15430500" y="166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145705</xdr:rowOff>
    </xdr:from>
    <xdr:ext cx="599010" cy="259045"/>
    <xdr:sp macro="" textlink="">
      <xdr:nvSpPr>
        <xdr:cNvPr id="675" name="テキスト ボックス 674"/>
        <xdr:cNvSpPr txBox="1"/>
      </xdr:nvSpPr>
      <xdr:spPr>
        <a:xfrm>
          <a:off x="15181794" y="1643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115241</xdr:rowOff>
    </xdr:from>
    <xdr:to>
      <xdr:col>21</xdr:col>
      <xdr:colOff>212725</xdr:colOff>
      <xdr:row>98</xdr:row>
      <xdr:rowOff>45391</xdr:rowOff>
    </xdr:to>
    <xdr:sp macro="" textlink="">
      <xdr:nvSpPr>
        <xdr:cNvPr id="676" name="円/楕円 675"/>
        <xdr:cNvSpPr/>
      </xdr:nvSpPr>
      <xdr:spPr>
        <a:xfrm>
          <a:off x="14541500" y="167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61918</xdr:rowOff>
    </xdr:from>
    <xdr:ext cx="599010" cy="259045"/>
    <xdr:sp macro="" textlink="">
      <xdr:nvSpPr>
        <xdr:cNvPr id="677" name="テキスト ボックス 676"/>
        <xdr:cNvSpPr txBox="1"/>
      </xdr:nvSpPr>
      <xdr:spPr>
        <a:xfrm>
          <a:off x="14292794" y="1652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161897</xdr:rowOff>
    </xdr:from>
    <xdr:to>
      <xdr:col>20</xdr:col>
      <xdr:colOff>9525</xdr:colOff>
      <xdr:row>98</xdr:row>
      <xdr:rowOff>92047</xdr:rowOff>
    </xdr:to>
    <xdr:sp macro="" textlink="">
      <xdr:nvSpPr>
        <xdr:cNvPr id="678" name="円/楕円 677"/>
        <xdr:cNvSpPr/>
      </xdr:nvSpPr>
      <xdr:spPr>
        <a:xfrm>
          <a:off x="13652500" y="167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83174</xdr:rowOff>
    </xdr:from>
    <xdr:ext cx="534377" cy="259045"/>
    <xdr:sp macro="" textlink="">
      <xdr:nvSpPr>
        <xdr:cNvPr id="679" name="テキスト ボックス 678"/>
        <xdr:cNvSpPr txBox="1"/>
      </xdr:nvSpPr>
      <xdr:spPr>
        <a:xfrm>
          <a:off x="13436111" y="168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91,681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2792</xdr:rowOff>
    </xdr:from>
    <xdr:to>
      <xdr:col>18</xdr:col>
      <xdr:colOff>492125</xdr:colOff>
      <xdr:row>97</xdr:row>
      <xdr:rowOff>104392</xdr:rowOff>
    </xdr:to>
    <xdr:sp macro="" textlink="">
      <xdr:nvSpPr>
        <xdr:cNvPr id="680" name="円/楕円 679"/>
        <xdr:cNvSpPr/>
      </xdr:nvSpPr>
      <xdr:spPr>
        <a:xfrm>
          <a:off x="12763500" y="166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120919</xdr:rowOff>
    </xdr:from>
    <xdr:ext cx="599010" cy="259045"/>
    <xdr:sp macro="" textlink="">
      <xdr:nvSpPr>
        <xdr:cNvPr id="681" name="テキスト ボックス 680"/>
        <xdr:cNvSpPr txBox="1"/>
      </xdr:nvSpPr>
      <xdr:spPr>
        <a:xfrm>
          <a:off x="12514794" y="1640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41707</xdr:rowOff>
    </xdr:from>
    <xdr:to>
      <xdr:col>32</xdr:col>
      <xdr:colOff>187325</xdr:colOff>
      <xdr:row>39</xdr:row>
      <xdr:rowOff>44450</xdr:rowOff>
    </xdr:to>
    <xdr:cxnSp macro="">
      <xdr:nvCxnSpPr>
        <xdr:cNvPr id="710" name="直線コネクタ 709"/>
        <xdr:cNvCxnSpPr/>
      </xdr:nvCxnSpPr>
      <xdr:spPr>
        <a:xfrm flipV="1">
          <a:off x="21323300" y="672825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127076</xdr:rowOff>
    </xdr:from>
    <xdr:to>
      <xdr:col>31</xdr:col>
      <xdr:colOff>85725</xdr:colOff>
      <xdr:row>39</xdr:row>
      <xdr:rowOff>57226</xdr:rowOff>
    </xdr:to>
    <xdr:sp macro="" textlink="">
      <xdr:nvSpPr>
        <xdr:cNvPr id="714" name="フローチャート : 判断 713"/>
        <xdr:cNvSpPr/>
      </xdr:nvSpPr>
      <xdr:spPr>
        <a:xfrm>
          <a:off x="21272500" y="664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73753</xdr:rowOff>
    </xdr:from>
    <xdr:ext cx="378565" cy="259045"/>
    <xdr:sp macro="" textlink="">
      <xdr:nvSpPr>
        <xdr:cNvPr id="715" name="テキスト ボックス 714"/>
        <xdr:cNvSpPr txBox="1"/>
      </xdr:nvSpPr>
      <xdr:spPr>
        <a:xfrm>
          <a:off x="21134017" y="64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128791</xdr:rowOff>
    </xdr:from>
    <xdr:to>
      <xdr:col>29</xdr:col>
      <xdr:colOff>568325</xdr:colOff>
      <xdr:row>39</xdr:row>
      <xdr:rowOff>58941</xdr:rowOff>
    </xdr:to>
    <xdr:sp macro="" textlink="">
      <xdr:nvSpPr>
        <xdr:cNvPr id="717" name="フローチャート : 判断 716"/>
        <xdr:cNvSpPr/>
      </xdr:nvSpPr>
      <xdr:spPr>
        <a:xfrm>
          <a:off x="20383500" y="664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75468</xdr:rowOff>
    </xdr:from>
    <xdr:ext cx="378565" cy="259045"/>
    <xdr:sp macro="" textlink="">
      <xdr:nvSpPr>
        <xdr:cNvPr id="718" name="テキスト ボックス 717"/>
        <xdr:cNvSpPr txBox="1"/>
      </xdr:nvSpPr>
      <xdr:spPr>
        <a:xfrm>
          <a:off x="20245017" y="641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114732</xdr:rowOff>
    </xdr:from>
    <xdr:to>
      <xdr:col>28</xdr:col>
      <xdr:colOff>365125</xdr:colOff>
      <xdr:row>39</xdr:row>
      <xdr:rowOff>44882</xdr:rowOff>
    </xdr:to>
    <xdr:sp macro="" textlink="">
      <xdr:nvSpPr>
        <xdr:cNvPr id="720" name="フローチャート : 判断 719"/>
        <xdr:cNvSpPr/>
      </xdr:nvSpPr>
      <xdr:spPr>
        <a:xfrm>
          <a:off x="194945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61409</xdr:rowOff>
    </xdr:from>
    <xdr:ext cx="469744" cy="259045"/>
    <xdr:sp macro="" textlink="">
      <xdr:nvSpPr>
        <xdr:cNvPr id="721" name="テキスト ボックス 720"/>
        <xdr:cNvSpPr txBox="1"/>
      </xdr:nvSpPr>
      <xdr:spPr>
        <a:xfrm>
          <a:off x="19310427" y="64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114998</xdr:rowOff>
    </xdr:from>
    <xdr:to>
      <xdr:col>27</xdr:col>
      <xdr:colOff>161925</xdr:colOff>
      <xdr:row>39</xdr:row>
      <xdr:rowOff>45148</xdr:rowOff>
    </xdr:to>
    <xdr:sp macro="" textlink="">
      <xdr:nvSpPr>
        <xdr:cNvPr id="722" name="フローチャート : 判断 721"/>
        <xdr:cNvSpPr/>
      </xdr:nvSpPr>
      <xdr:spPr>
        <a:xfrm>
          <a:off x="18605500" y="663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61675</xdr:rowOff>
    </xdr:from>
    <xdr:ext cx="469744" cy="259045"/>
    <xdr:sp macro="" textlink="">
      <xdr:nvSpPr>
        <xdr:cNvPr id="723" name="テキスト ボックス 722"/>
        <xdr:cNvSpPr txBox="1"/>
      </xdr:nvSpPr>
      <xdr:spPr>
        <a:xfrm>
          <a:off x="18421427" y="64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162357</xdr:rowOff>
    </xdr:from>
    <xdr:to>
      <xdr:col>32</xdr:col>
      <xdr:colOff>238125</xdr:colOff>
      <xdr:row>39</xdr:row>
      <xdr:rowOff>92507</xdr:rowOff>
    </xdr:to>
    <xdr:sp macro="" textlink="">
      <xdr:nvSpPr>
        <xdr:cNvPr id="729" name="円/楕円 728"/>
        <xdr:cNvSpPr/>
      </xdr:nvSpPr>
      <xdr:spPr>
        <a:xfrm>
          <a:off x="221107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313932" cy="259045"/>
    <xdr:sp macro="" textlink="">
      <xdr:nvSpPr>
        <xdr:cNvPr id="730" name="投資及び出資金該当値テキスト"/>
        <xdr:cNvSpPr txBox="1"/>
      </xdr:nvSpPr>
      <xdr:spPr>
        <a:xfrm>
          <a:off x="22212300" y="6615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7798</xdr:rowOff>
    </xdr:from>
    <xdr:to>
      <xdr:col>32</xdr:col>
      <xdr:colOff>187325</xdr:colOff>
      <xdr:row>57</xdr:row>
      <xdr:rowOff>13056</xdr:rowOff>
    </xdr:to>
    <xdr:cxnSp macro="">
      <xdr:nvCxnSpPr>
        <xdr:cNvPr id="765" name="直線コネクタ 764"/>
        <xdr:cNvCxnSpPr/>
      </xdr:nvCxnSpPr>
      <xdr:spPr>
        <a:xfrm flipV="1">
          <a:off x="21323300" y="9780448"/>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157990</xdr:rowOff>
    </xdr:from>
    <xdr:ext cx="469744" cy="259045"/>
    <xdr:sp macro="" textlink="">
      <xdr:nvSpPr>
        <xdr:cNvPr id="766" name="貸付金平均値テキスト"/>
        <xdr:cNvSpPr txBox="1"/>
      </xdr:nvSpPr>
      <xdr:spPr>
        <a:xfrm>
          <a:off x="22212300" y="9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13056</xdr:rowOff>
    </xdr:from>
    <xdr:to>
      <xdr:col>31</xdr:col>
      <xdr:colOff>34925</xdr:colOff>
      <xdr:row>57</xdr:row>
      <xdr:rowOff>17765</xdr:rowOff>
    </xdr:to>
    <xdr:cxnSp macro="">
      <xdr:nvCxnSpPr>
        <xdr:cNvPr id="768" name="直線コネクタ 767"/>
        <xdr:cNvCxnSpPr/>
      </xdr:nvCxnSpPr>
      <xdr:spPr>
        <a:xfrm flipV="1">
          <a:off x="20434300" y="9785706"/>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8204</xdr:rowOff>
    </xdr:from>
    <xdr:to>
      <xdr:col>31</xdr:col>
      <xdr:colOff>85725</xdr:colOff>
      <xdr:row>58</xdr:row>
      <xdr:rowOff>109804</xdr:rowOff>
    </xdr:to>
    <xdr:sp macro="" textlink="">
      <xdr:nvSpPr>
        <xdr:cNvPr id="769" name="フローチャート : 判断 768"/>
        <xdr:cNvSpPr/>
      </xdr:nvSpPr>
      <xdr:spPr>
        <a:xfrm>
          <a:off x="21272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100931</xdr:rowOff>
    </xdr:from>
    <xdr:ext cx="469744" cy="259045"/>
    <xdr:sp macro="" textlink="">
      <xdr:nvSpPr>
        <xdr:cNvPr id="770" name="テキスト ボックス 769"/>
        <xdr:cNvSpPr txBox="1"/>
      </xdr:nvSpPr>
      <xdr:spPr>
        <a:xfrm>
          <a:off x="21088427"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17765</xdr:rowOff>
    </xdr:from>
    <xdr:to>
      <xdr:col>29</xdr:col>
      <xdr:colOff>517525</xdr:colOff>
      <xdr:row>57</xdr:row>
      <xdr:rowOff>52101</xdr:rowOff>
    </xdr:to>
    <xdr:cxnSp macro="">
      <xdr:nvCxnSpPr>
        <xdr:cNvPr id="771" name="直線コネクタ 770"/>
        <xdr:cNvCxnSpPr/>
      </xdr:nvCxnSpPr>
      <xdr:spPr>
        <a:xfrm flipV="1">
          <a:off x="19545300" y="9790415"/>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83642</xdr:rowOff>
    </xdr:from>
    <xdr:to>
      <xdr:col>29</xdr:col>
      <xdr:colOff>568325</xdr:colOff>
      <xdr:row>58</xdr:row>
      <xdr:rowOff>13792</xdr:rowOff>
    </xdr:to>
    <xdr:sp macro="" textlink="">
      <xdr:nvSpPr>
        <xdr:cNvPr id="772" name="フローチャート : 判断 771"/>
        <xdr:cNvSpPr/>
      </xdr:nvSpPr>
      <xdr:spPr>
        <a:xfrm>
          <a:off x="20383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4919</xdr:rowOff>
    </xdr:from>
    <xdr:ext cx="469744" cy="259045"/>
    <xdr:sp macro="" textlink="">
      <xdr:nvSpPr>
        <xdr:cNvPr id="773" name="テキスト ボックス 772"/>
        <xdr:cNvSpPr txBox="1"/>
      </xdr:nvSpPr>
      <xdr:spPr>
        <a:xfrm>
          <a:off x="20199427" y="99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104861</xdr:rowOff>
    </xdr:from>
    <xdr:to>
      <xdr:col>28</xdr:col>
      <xdr:colOff>314325</xdr:colOff>
      <xdr:row>57</xdr:row>
      <xdr:rowOff>52101</xdr:rowOff>
    </xdr:to>
    <xdr:cxnSp macro="">
      <xdr:nvCxnSpPr>
        <xdr:cNvPr id="774" name="直線コネクタ 773"/>
        <xdr:cNvCxnSpPr/>
      </xdr:nvCxnSpPr>
      <xdr:spPr>
        <a:xfrm>
          <a:off x="18656300" y="9706061"/>
          <a:ext cx="889000" cy="1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138506</xdr:rowOff>
    </xdr:from>
    <xdr:to>
      <xdr:col>28</xdr:col>
      <xdr:colOff>365125</xdr:colOff>
      <xdr:row>58</xdr:row>
      <xdr:rowOff>68656</xdr:rowOff>
    </xdr:to>
    <xdr:sp macro="" textlink="">
      <xdr:nvSpPr>
        <xdr:cNvPr id="775" name="フローチャート : 判断 774"/>
        <xdr:cNvSpPr/>
      </xdr:nvSpPr>
      <xdr:spPr>
        <a:xfrm>
          <a:off x="19494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59783</xdr:rowOff>
    </xdr:from>
    <xdr:ext cx="469744" cy="259045"/>
    <xdr:sp macro="" textlink="">
      <xdr:nvSpPr>
        <xdr:cNvPr id="776" name="テキスト ボックス 775"/>
        <xdr:cNvSpPr txBox="1"/>
      </xdr:nvSpPr>
      <xdr:spPr>
        <a:xfrm>
          <a:off x="19310427" y="1000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136312</xdr:rowOff>
    </xdr:from>
    <xdr:to>
      <xdr:col>27</xdr:col>
      <xdr:colOff>161925</xdr:colOff>
      <xdr:row>58</xdr:row>
      <xdr:rowOff>66462</xdr:rowOff>
    </xdr:to>
    <xdr:sp macro="" textlink="">
      <xdr:nvSpPr>
        <xdr:cNvPr id="777" name="フローチャート : 判断 776"/>
        <xdr:cNvSpPr/>
      </xdr:nvSpPr>
      <xdr:spPr>
        <a:xfrm>
          <a:off x="18605500" y="99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57589</xdr:rowOff>
    </xdr:from>
    <xdr:ext cx="469744" cy="259045"/>
    <xdr:sp macro="" textlink="">
      <xdr:nvSpPr>
        <xdr:cNvPr id="778" name="テキスト ボックス 777"/>
        <xdr:cNvSpPr txBox="1"/>
      </xdr:nvSpPr>
      <xdr:spPr>
        <a:xfrm>
          <a:off x="18421427" y="1000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128448</xdr:rowOff>
    </xdr:from>
    <xdr:to>
      <xdr:col>32</xdr:col>
      <xdr:colOff>238125</xdr:colOff>
      <xdr:row>57</xdr:row>
      <xdr:rowOff>58598</xdr:rowOff>
    </xdr:to>
    <xdr:sp macro="" textlink="">
      <xdr:nvSpPr>
        <xdr:cNvPr id="784" name="円/楕円 783"/>
        <xdr:cNvSpPr/>
      </xdr:nvSpPr>
      <xdr:spPr>
        <a:xfrm>
          <a:off x="22110700" y="97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151325</xdr:rowOff>
    </xdr:from>
    <xdr:ext cx="469744" cy="259045"/>
    <xdr:sp macro="" textlink="">
      <xdr:nvSpPr>
        <xdr:cNvPr id="785" name="貸付金該当値テキスト"/>
        <xdr:cNvSpPr txBox="1"/>
      </xdr:nvSpPr>
      <xdr:spPr>
        <a:xfrm>
          <a:off x="22212300" y="958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133706</xdr:rowOff>
    </xdr:from>
    <xdr:to>
      <xdr:col>31</xdr:col>
      <xdr:colOff>85725</xdr:colOff>
      <xdr:row>57</xdr:row>
      <xdr:rowOff>63856</xdr:rowOff>
    </xdr:to>
    <xdr:sp macro="" textlink="">
      <xdr:nvSpPr>
        <xdr:cNvPr id="786" name="円/楕円 785"/>
        <xdr:cNvSpPr/>
      </xdr:nvSpPr>
      <xdr:spPr>
        <a:xfrm>
          <a:off x="21272500" y="97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80383</xdr:rowOff>
    </xdr:from>
    <xdr:ext cx="469744" cy="259045"/>
    <xdr:sp macro="" textlink="">
      <xdr:nvSpPr>
        <xdr:cNvPr id="787" name="テキスト ボックス 786"/>
        <xdr:cNvSpPr txBox="1"/>
      </xdr:nvSpPr>
      <xdr:spPr>
        <a:xfrm>
          <a:off x="21088427" y="951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138415</xdr:rowOff>
    </xdr:from>
    <xdr:to>
      <xdr:col>29</xdr:col>
      <xdr:colOff>568325</xdr:colOff>
      <xdr:row>57</xdr:row>
      <xdr:rowOff>68565</xdr:rowOff>
    </xdr:to>
    <xdr:sp macro="" textlink="">
      <xdr:nvSpPr>
        <xdr:cNvPr id="788" name="円/楕円 787"/>
        <xdr:cNvSpPr/>
      </xdr:nvSpPr>
      <xdr:spPr>
        <a:xfrm>
          <a:off x="20383500" y="973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85092</xdr:rowOff>
    </xdr:from>
    <xdr:ext cx="469744" cy="259045"/>
    <xdr:sp macro="" textlink="">
      <xdr:nvSpPr>
        <xdr:cNvPr id="789" name="テキスト ボックス 788"/>
        <xdr:cNvSpPr txBox="1"/>
      </xdr:nvSpPr>
      <xdr:spPr>
        <a:xfrm>
          <a:off x="20199427" y="95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1301</xdr:rowOff>
    </xdr:from>
    <xdr:to>
      <xdr:col>28</xdr:col>
      <xdr:colOff>365125</xdr:colOff>
      <xdr:row>57</xdr:row>
      <xdr:rowOff>102901</xdr:rowOff>
    </xdr:to>
    <xdr:sp macro="" textlink="">
      <xdr:nvSpPr>
        <xdr:cNvPr id="790" name="円/楕円 789"/>
        <xdr:cNvSpPr/>
      </xdr:nvSpPr>
      <xdr:spPr>
        <a:xfrm>
          <a:off x="19494500" y="97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119428</xdr:rowOff>
    </xdr:from>
    <xdr:ext cx="469744" cy="259045"/>
    <xdr:sp macro="" textlink="">
      <xdr:nvSpPr>
        <xdr:cNvPr id="791" name="テキスト ボックス 790"/>
        <xdr:cNvSpPr txBox="1"/>
      </xdr:nvSpPr>
      <xdr:spPr>
        <a:xfrm>
          <a:off x="19310427" y="954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54061</xdr:rowOff>
    </xdr:from>
    <xdr:to>
      <xdr:col>27</xdr:col>
      <xdr:colOff>161925</xdr:colOff>
      <xdr:row>56</xdr:row>
      <xdr:rowOff>155661</xdr:rowOff>
    </xdr:to>
    <xdr:sp macro="" textlink="">
      <xdr:nvSpPr>
        <xdr:cNvPr id="792" name="円/楕円 791"/>
        <xdr:cNvSpPr/>
      </xdr:nvSpPr>
      <xdr:spPr>
        <a:xfrm>
          <a:off x="18605500" y="96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738</xdr:rowOff>
    </xdr:from>
    <xdr:ext cx="469744" cy="259045"/>
    <xdr:sp macro="" textlink="">
      <xdr:nvSpPr>
        <xdr:cNvPr id="793" name="テキスト ボックス 792"/>
        <xdr:cNvSpPr txBox="1"/>
      </xdr:nvSpPr>
      <xdr:spPr>
        <a:xfrm>
          <a:off x="18421427" y="94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97737</xdr:rowOff>
    </xdr:from>
    <xdr:to>
      <xdr:col>32</xdr:col>
      <xdr:colOff>187325</xdr:colOff>
      <xdr:row>76</xdr:row>
      <xdr:rowOff>128442</xdr:rowOff>
    </xdr:to>
    <xdr:cxnSp macro="">
      <xdr:nvCxnSpPr>
        <xdr:cNvPr id="822" name="直線コネクタ 821"/>
        <xdr:cNvCxnSpPr/>
      </xdr:nvCxnSpPr>
      <xdr:spPr>
        <a:xfrm flipV="1">
          <a:off x="21323300" y="12956487"/>
          <a:ext cx="838200" cy="20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111609</xdr:rowOff>
    </xdr:from>
    <xdr:to>
      <xdr:col>31</xdr:col>
      <xdr:colOff>34925</xdr:colOff>
      <xdr:row>76</xdr:row>
      <xdr:rowOff>128442</xdr:rowOff>
    </xdr:to>
    <xdr:cxnSp macro="">
      <xdr:nvCxnSpPr>
        <xdr:cNvPr id="825" name="直線コネクタ 824"/>
        <xdr:cNvCxnSpPr/>
      </xdr:nvCxnSpPr>
      <xdr:spPr>
        <a:xfrm>
          <a:off x="20434300" y="13141809"/>
          <a:ext cx="889000"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119338</xdr:rowOff>
    </xdr:from>
    <xdr:to>
      <xdr:col>31</xdr:col>
      <xdr:colOff>85725</xdr:colOff>
      <xdr:row>78</xdr:row>
      <xdr:rowOff>49488</xdr:rowOff>
    </xdr:to>
    <xdr:sp macro="" textlink="">
      <xdr:nvSpPr>
        <xdr:cNvPr id="826" name="フローチャート : 判断 825"/>
        <xdr:cNvSpPr/>
      </xdr:nvSpPr>
      <xdr:spPr>
        <a:xfrm>
          <a:off x="21272500" y="1332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40615</xdr:rowOff>
    </xdr:from>
    <xdr:ext cx="534377" cy="259045"/>
    <xdr:sp macro="" textlink="">
      <xdr:nvSpPr>
        <xdr:cNvPr id="827" name="テキスト ボックス 826"/>
        <xdr:cNvSpPr txBox="1"/>
      </xdr:nvSpPr>
      <xdr:spPr>
        <a:xfrm>
          <a:off x="21056111" y="134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111609</xdr:rowOff>
    </xdr:from>
    <xdr:to>
      <xdr:col>29</xdr:col>
      <xdr:colOff>517525</xdr:colOff>
      <xdr:row>76</xdr:row>
      <xdr:rowOff>169715</xdr:rowOff>
    </xdr:to>
    <xdr:cxnSp macro="">
      <xdr:nvCxnSpPr>
        <xdr:cNvPr id="828" name="直線コネクタ 827"/>
        <xdr:cNvCxnSpPr/>
      </xdr:nvCxnSpPr>
      <xdr:spPr>
        <a:xfrm flipV="1">
          <a:off x="19545300" y="13141809"/>
          <a:ext cx="889000" cy="5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129854</xdr:rowOff>
    </xdr:from>
    <xdr:to>
      <xdr:col>29</xdr:col>
      <xdr:colOff>568325</xdr:colOff>
      <xdr:row>78</xdr:row>
      <xdr:rowOff>60004</xdr:rowOff>
    </xdr:to>
    <xdr:sp macro="" textlink="">
      <xdr:nvSpPr>
        <xdr:cNvPr id="829" name="フローチャート : 判断 828"/>
        <xdr:cNvSpPr/>
      </xdr:nvSpPr>
      <xdr:spPr>
        <a:xfrm>
          <a:off x="20383500" y="133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51131</xdr:rowOff>
    </xdr:from>
    <xdr:ext cx="534377" cy="259045"/>
    <xdr:sp macro="" textlink="">
      <xdr:nvSpPr>
        <xdr:cNvPr id="830" name="テキスト ボックス 829"/>
        <xdr:cNvSpPr txBox="1"/>
      </xdr:nvSpPr>
      <xdr:spPr>
        <a:xfrm>
          <a:off x="20167111" y="134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169715</xdr:rowOff>
    </xdr:from>
    <xdr:to>
      <xdr:col>28</xdr:col>
      <xdr:colOff>314325</xdr:colOff>
      <xdr:row>77</xdr:row>
      <xdr:rowOff>103143</xdr:rowOff>
    </xdr:to>
    <xdr:cxnSp macro="">
      <xdr:nvCxnSpPr>
        <xdr:cNvPr id="831" name="直線コネクタ 830"/>
        <xdr:cNvCxnSpPr/>
      </xdr:nvCxnSpPr>
      <xdr:spPr>
        <a:xfrm flipV="1">
          <a:off x="18656300" y="13199915"/>
          <a:ext cx="889000" cy="10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128302</xdr:rowOff>
    </xdr:from>
    <xdr:to>
      <xdr:col>28</xdr:col>
      <xdr:colOff>365125</xdr:colOff>
      <xdr:row>78</xdr:row>
      <xdr:rowOff>58452</xdr:rowOff>
    </xdr:to>
    <xdr:sp macro="" textlink="">
      <xdr:nvSpPr>
        <xdr:cNvPr id="832" name="フローチャート : 判断 831"/>
        <xdr:cNvSpPr/>
      </xdr:nvSpPr>
      <xdr:spPr>
        <a:xfrm>
          <a:off x="19494500" y="133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49579</xdr:rowOff>
    </xdr:from>
    <xdr:ext cx="534377" cy="259045"/>
    <xdr:sp macro="" textlink="">
      <xdr:nvSpPr>
        <xdr:cNvPr id="833" name="テキスト ボックス 832"/>
        <xdr:cNvSpPr txBox="1"/>
      </xdr:nvSpPr>
      <xdr:spPr>
        <a:xfrm>
          <a:off x="19278111" y="134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130845</xdr:rowOff>
    </xdr:from>
    <xdr:to>
      <xdr:col>27</xdr:col>
      <xdr:colOff>161925</xdr:colOff>
      <xdr:row>78</xdr:row>
      <xdr:rowOff>60995</xdr:rowOff>
    </xdr:to>
    <xdr:sp macro="" textlink="">
      <xdr:nvSpPr>
        <xdr:cNvPr id="834" name="フローチャート : 判断 833"/>
        <xdr:cNvSpPr/>
      </xdr:nvSpPr>
      <xdr:spPr>
        <a:xfrm>
          <a:off x="18605500" y="133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52122</xdr:rowOff>
    </xdr:from>
    <xdr:ext cx="534377" cy="259045"/>
    <xdr:sp macro="" textlink="">
      <xdr:nvSpPr>
        <xdr:cNvPr id="835" name="テキスト ボックス 834"/>
        <xdr:cNvSpPr txBox="1"/>
      </xdr:nvSpPr>
      <xdr:spPr>
        <a:xfrm>
          <a:off x="18389111" y="134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46937</xdr:rowOff>
    </xdr:from>
    <xdr:to>
      <xdr:col>32</xdr:col>
      <xdr:colOff>238125</xdr:colOff>
      <xdr:row>75</xdr:row>
      <xdr:rowOff>148537</xdr:rowOff>
    </xdr:to>
    <xdr:sp macro="" textlink="">
      <xdr:nvSpPr>
        <xdr:cNvPr id="841" name="円/楕円 840"/>
        <xdr:cNvSpPr/>
      </xdr:nvSpPr>
      <xdr:spPr>
        <a:xfrm>
          <a:off x="22110700" y="129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69814</xdr:rowOff>
    </xdr:from>
    <xdr:ext cx="599010" cy="259045"/>
    <xdr:sp macro="" textlink="">
      <xdr:nvSpPr>
        <xdr:cNvPr id="842" name="繰出金該当値テキスト"/>
        <xdr:cNvSpPr txBox="1"/>
      </xdr:nvSpPr>
      <xdr:spPr>
        <a:xfrm>
          <a:off x="22212300" y="1275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166,014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77642</xdr:rowOff>
    </xdr:from>
    <xdr:to>
      <xdr:col>31</xdr:col>
      <xdr:colOff>85725</xdr:colOff>
      <xdr:row>77</xdr:row>
      <xdr:rowOff>7792</xdr:rowOff>
    </xdr:to>
    <xdr:sp macro="" textlink="">
      <xdr:nvSpPr>
        <xdr:cNvPr id="843" name="円/楕円 842"/>
        <xdr:cNvSpPr/>
      </xdr:nvSpPr>
      <xdr:spPr>
        <a:xfrm>
          <a:off x="21272500" y="131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24319</xdr:rowOff>
    </xdr:from>
    <xdr:ext cx="599010" cy="259045"/>
    <xdr:sp macro="" textlink="">
      <xdr:nvSpPr>
        <xdr:cNvPr id="844" name="テキスト ボックス 843"/>
        <xdr:cNvSpPr txBox="1"/>
      </xdr:nvSpPr>
      <xdr:spPr>
        <a:xfrm>
          <a:off x="21023794" y="128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60809</xdr:rowOff>
    </xdr:from>
    <xdr:to>
      <xdr:col>29</xdr:col>
      <xdr:colOff>568325</xdr:colOff>
      <xdr:row>76</xdr:row>
      <xdr:rowOff>162409</xdr:rowOff>
    </xdr:to>
    <xdr:sp macro="" textlink="">
      <xdr:nvSpPr>
        <xdr:cNvPr id="845" name="円/楕円 844"/>
        <xdr:cNvSpPr/>
      </xdr:nvSpPr>
      <xdr:spPr>
        <a:xfrm>
          <a:off x="20383500" y="130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7486</xdr:rowOff>
    </xdr:from>
    <xdr:ext cx="599010" cy="259045"/>
    <xdr:sp macro="" textlink="">
      <xdr:nvSpPr>
        <xdr:cNvPr id="846" name="テキスト ボックス 845"/>
        <xdr:cNvSpPr txBox="1"/>
      </xdr:nvSpPr>
      <xdr:spPr>
        <a:xfrm>
          <a:off x="20134794" y="1286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118915</xdr:rowOff>
    </xdr:from>
    <xdr:to>
      <xdr:col>28</xdr:col>
      <xdr:colOff>365125</xdr:colOff>
      <xdr:row>77</xdr:row>
      <xdr:rowOff>49065</xdr:rowOff>
    </xdr:to>
    <xdr:sp macro="" textlink="">
      <xdr:nvSpPr>
        <xdr:cNvPr id="847" name="円/楕円 846"/>
        <xdr:cNvSpPr/>
      </xdr:nvSpPr>
      <xdr:spPr>
        <a:xfrm>
          <a:off x="19494500" y="13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65592</xdr:rowOff>
    </xdr:from>
    <xdr:ext cx="599010" cy="259045"/>
    <xdr:sp macro="" textlink="">
      <xdr:nvSpPr>
        <xdr:cNvPr id="848" name="テキスト ボックス 847"/>
        <xdr:cNvSpPr txBox="1"/>
      </xdr:nvSpPr>
      <xdr:spPr>
        <a:xfrm>
          <a:off x="19245794" y="1292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102,122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52343</xdr:rowOff>
    </xdr:from>
    <xdr:to>
      <xdr:col>27</xdr:col>
      <xdr:colOff>161925</xdr:colOff>
      <xdr:row>77</xdr:row>
      <xdr:rowOff>153943</xdr:rowOff>
    </xdr:to>
    <xdr:sp macro="" textlink="">
      <xdr:nvSpPr>
        <xdr:cNvPr id="849" name="円/楕円 848"/>
        <xdr:cNvSpPr/>
      </xdr:nvSpPr>
      <xdr:spPr>
        <a:xfrm>
          <a:off x="18605500" y="132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170470</xdr:rowOff>
    </xdr:from>
    <xdr:ext cx="534377" cy="259045"/>
    <xdr:sp macro="" textlink="">
      <xdr:nvSpPr>
        <xdr:cNvPr id="850" name="テキスト ボックス 849"/>
        <xdr:cNvSpPr txBox="1"/>
      </xdr:nvSpPr>
      <xdr:spPr>
        <a:xfrm>
          <a:off x="18389111" y="130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64" name="テキスト ボックス 86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66" name="テキスト ボックス 86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68" name="テキスト ボックス 86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92727</xdr:rowOff>
    </xdr:from>
    <xdr:ext cx="467179" cy="259045"/>
    <xdr:sp macro="" textlink="">
      <xdr:nvSpPr>
        <xdr:cNvPr id="870" name="テキスト ボックス 869"/>
        <xdr:cNvSpPr txBox="1"/>
      </xdr:nvSpPr>
      <xdr:spPr>
        <a:xfrm>
          <a:off x="17820821" y="1535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2" name="テキスト ボックス 871"/>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3" name="フローチャート : 判断 88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4" name="テキスト ボックス 88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90</xdr:row>
      <xdr:rowOff>118363</xdr:rowOff>
    </xdr:from>
    <xdr:to>
      <xdr:col>29</xdr:col>
      <xdr:colOff>517525</xdr:colOff>
      <xdr:row>99</xdr:row>
      <xdr:rowOff>44450</xdr:rowOff>
    </xdr:to>
    <xdr:cxnSp macro="">
      <xdr:nvCxnSpPr>
        <xdr:cNvPr id="885" name="直線コネクタ 884"/>
        <xdr:cNvCxnSpPr/>
      </xdr:nvCxnSpPr>
      <xdr:spPr>
        <a:xfrm>
          <a:off x="19545300" y="15548863"/>
          <a:ext cx="889000" cy="14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90</xdr:row>
      <xdr:rowOff>118363</xdr:rowOff>
    </xdr:from>
    <xdr:to>
      <xdr:col>28</xdr:col>
      <xdr:colOff>314325</xdr:colOff>
      <xdr:row>99</xdr:row>
      <xdr:rowOff>44450</xdr:rowOff>
    </xdr:to>
    <xdr:cxnSp macro="">
      <xdr:nvCxnSpPr>
        <xdr:cNvPr id="888" name="直線コネクタ 887"/>
        <xdr:cNvCxnSpPr/>
      </xdr:nvCxnSpPr>
      <xdr:spPr>
        <a:xfrm flipV="1">
          <a:off x="18656300" y="15548863"/>
          <a:ext cx="889000" cy="14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1" name="テキスト ボックス 90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90</xdr:row>
      <xdr:rowOff>67563</xdr:rowOff>
    </xdr:from>
    <xdr:to>
      <xdr:col>28</xdr:col>
      <xdr:colOff>365125</xdr:colOff>
      <xdr:row>90</xdr:row>
      <xdr:rowOff>169163</xdr:rowOff>
    </xdr:to>
    <xdr:sp macro="" textlink="">
      <xdr:nvSpPr>
        <xdr:cNvPr id="904" name="円/楕円 903"/>
        <xdr:cNvSpPr/>
      </xdr:nvSpPr>
      <xdr:spPr>
        <a:xfrm>
          <a:off x="19494500" y="154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89</xdr:row>
      <xdr:rowOff>14240</xdr:rowOff>
    </xdr:from>
    <xdr:ext cx="469744" cy="259045"/>
    <xdr:sp macro="" textlink="">
      <xdr:nvSpPr>
        <xdr:cNvPr id="905" name="テキスト ボックス 904"/>
        <xdr:cNvSpPr txBox="1"/>
      </xdr:nvSpPr>
      <xdr:spPr>
        <a:xfrm>
          <a:off x="19310427" y="1527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人件費は震災復興事業に係る職員の増のため、前年度を</a:t>
          </a:r>
          <a:r>
            <a:rPr kumimoji="1" lang="en-US" altLang="ja-JP" sz="1300">
              <a:solidFill>
                <a:sysClr val="windowText" lastClr="000000"/>
              </a:solidFill>
              <a:latin typeface="ＭＳ Ｐゴシック"/>
            </a:rPr>
            <a:t>2,214</a:t>
          </a:r>
          <a:r>
            <a:rPr kumimoji="1" lang="ja-JP" altLang="en-US" sz="1300">
              <a:solidFill>
                <a:sysClr val="windowText" lastClr="000000"/>
              </a:solidFill>
              <a:latin typeface="ＭＳ Ｐゴシック"/>
            </a:rPr>
            <a:t>円上回っているが、類似団体（平成２７年度より市町村類型変更）平均を</a:t>
          </a:r>
          <a:r>
            <a:rPr kumimoji="1" lang="en-US" altLang="ja-JP" sz="1300">
              <a:solidFill>
                <a:sysClr val="windowText" lastClr="000000"/>
              </a:solidFill>
              <a:latin typeface="ＭＳ Ｐゴシック"/>
            </a:rPr>
            <a:t>110,111</a:t>
          </a:r>
          <a:r>
            <a:rPr kumimoji="1" lang="ja-JP" altLang="en-US" sz="1300">
              <a:solidFill>
                <a:sysClr val="windowText" lastClr="000000"/>
              </a:solidFill>
              <a:latin typeface="ＭＳ Ｐゴシック"/>
            </a:rPr>
            <a:t>円下回った。</a:t>
          </a:r>
        </a:p>
        <a:p>
          <a:r>
            <a:rPr kumimoji="1" lang="ja-JP" altLang="en-US" sz="1300">
              <a:solidFill>
                <a:sysClr val="windowText" lastClr="000000"/>
              </a:solidFill>
              <a:latin typeface="ＭＳ Ｐゴシック"/>
            </a:rPr>
            <a:t>物件費は震災復興事業に係る委託料等の増のため、前年度を</a:t>
          </a:r>
          <a:r>
            <a:rPr kumimoji="1" lang="en-US" altLang="ja-JP" sz="1300">
              <a:solidFill>
                <a:sysClr val="windowText" lastClr="000000"/>
              </a:solidFill>
              <a:latin typeface="ＭＳ Ｐゴシック"/>
            </a:rPr>
            <a:t>22,900</a:t>
          </a:r>
          <a:r>
            <a:rPr kumimoji="1" lang="ja-JP" altLang="en-US" sz="1300">
              <a:solidFill>
                <a:sysClr val="windowText" lastClr="000000"/>
              </a:solidFill>
              <a:latin typeface="ＭＳ Ｐゴシック"/>
            </a:rPr>
            <a:t>円上回っているが、類似団体（平成２７年度より市町村類型変更）平均を</a:t>
          </a:r>
          <a:r>
            <a:rPr kumimoji="1" lang="en-US" altLang="ja-JP" sz="1300">
              <a:solidFill>
                <a:sysClr val="windowText" lastClr="000000"/>
              </a:solidFill>
              <a:latin typeface="ＭＳ Ｐゴシック"/>
            </a:rPr>
            <a:t>75,563</a:t>
          </a:r>
          <a:r>
            <a:rPr kumimoji="1" lang="ja-JP" altLang="en-US" sz="1300">
              <a:solidFill>
                <a:sysClr val="windowText" lastClr="000000"/>
              </a:solidFill>
              <a:latin typeface="ＭＳ Ｐゴシック"/>
            </a:rPr>
            <a:t>円下回った。</a:t>
          </a:r>
        </a:p>
        <a:p>
          <a:r>
            <a:rPr kumimoji="1" lang="ja-JP" altLang="en-US" sz="1300">
              <a:solidFill>
                <a:sysClr val="windowText" lastClr="000000"/>
              </a:solidFill>
              <a:latin typeface="ＭＳ Ｐゴシック"/>
            </a:rPr>
            <a:t>公債費は漸減となっており、類似団体平均を</a:t>
          </a:r>
          <a:r>
            <a:rPr kumimoji="1" lang="en-US" altLang="ja-JP" sz="1300">
              <a:solidFill>
                <a:sysClr val="windowText" lastClr="000000"/>
              </a:solidFill>
              <a:latin typeface="ＭＳ Ｐゴシック"/>
            </a:rPr>
            <a:t>102,000</a:t>
          </a:r>
          <a:r>
            <a:rPr kumimoji="1" lang="ja-JP" altLang="en-US" sz="1300">
              <a:solidFill>
                <a:sysClr val="windowText" lastClr="000000"/>
              </a:solidFill>
              <a:latin typeface="ＭＳ Ｐゴシック"/>
            </a:rPr>
            <a:t>円下回った。今後とも新発債を抑制することとしている。</a:t>
          </a:r>
        </a:p>
        <a:p>
          <a:r>
            <a:rPr kumimoji="1" lang="ja-JP" altLang="en-US" sz="1300">
              <a:solidFill>
                <a:sysClr val="windowText" lastClr="000000"/>
              </a:solidFill>
              <a:latin typeface="ＭＳ Ｐゴシック"/>
            </a:rPr>
            <a:t>普通建設事業（更新整備）は修繕工事等の増により、前年度を</a:t>
          </a:r>
          <a:r>
            <a:rPr kumimoji="1" lang="en-US" altLang="ja-JP" sz="1300">
              <a:solidFill>
                <a:sysClr val="windowText" lastClr="000000"/>
              </a:solidFill>
              <a:latin typeface="ＭＳ Ｐゴシック"/>
            </a:rPr>
            <a:t>34,283</a:t>
          </a:r>
          <a:r>
            <a:rPr kumimoji="1" lang="ja-JP" altLang="en-US" sz="1300">
              <a:solidFill>
                <a:sysClr val="windowText" lastClr="000000"/>
              </a:solidFill>
              <a:latin typeface="ＭＳ Ｐゴシック"/>
            </a:rPr>
            <a:t>円上回っているが、類似団体（平成２７年度より市町村類型変更）平均を</a:t>
          </a:r>
          <a:r>
            <a:rPr kumimoji="1" lang="en-US" altLang="ja-JP" sz="1300">
              <a:solidFill>
                <a:sysClr val="windowText" lastClr="000000"/>
              </a:solidFill>
              <a:latin typeface="ＭＳ Ｐゴシック"/>
            </a:rPr>
            <a:t>79,151</a:t>
          </a:r>
          <a:r>
            <a:rPr kumimoji="1" lang="ja-JP" altLang="en-US" sz="1300">
              <a:solidFill>
                <a:sysClr val="windowText" lastClr="000000"/>
              </a:solidFill>
              <a:latin typeface="ＭＳ Ｐゴシック"/>
            </a:rPr>
            <a:t>円下回った。</a:t>
          </a:r>
        </a:p>
        <a:p>
          <a:r>
            <a:rPr kumimoji="1" lang="ja-JP" altLang="en-US" sz="1300">
              <a:solidFill>
                <a:sysClr val="windowText" lastClr="000000"/>
              </a:solidFill>
              <a:latin typeface="ＭＳ Ｐゴシック"/>
            </a:rPr>
            <a:t>災害復旧事業は、道路、農地等の災害復旧工事費の増により、前年度を</a:t>
          </a:r>
          <a:r>
            <a:rPr kumimoji="1" lang="en-US" altLang="ja-JP" sz="1300">
              <a:solidFill>
                <a:sysClr val="windowText" lastClr="000000"/>
              </a:solidFill>
              <a:latin typeface="ＭＳ Ｐゴシック"/>
            </a:rPr>
            <a:t>6,337</a:t>
          </a:r>
          <a:r>
            <a:rPr kumimoji="1" lang="ja-JP" altLang="en-US" sz="1300">
              <a:solidFill>
                <a:sysClr val="windowText" lastClr="000000"/>
              </a:solidFill>
              <a:latin typeface="ＭＳ Ｐゴシック"/>
            </a:rPr>
            <a:t>円上回っており、類似団体平均を</a:t>
          </a:r>
          <a:r>
            <a:rPr kumimoji="1" lang="en-US" altLang="ja-JP" sz="1300">
              <a:solidFill>
                <a:sysClr val="windowText" lastClr="000000"/>
              </a:solidFill>
              <a:latin typeface="ＭＳ Ｐゴシック"/>
            </a:rPr>
            <a:t>4,559</a:t>
          </a:r>
          <a:r>
            <a:rPr kumimoji="1" lang="ja-JP" altLang="en-US" sz="1300">
              <a:solidFill>
                <a:sysClr val="windowText" lastClr="000000"/>
              </a:solidFill>
              <a:latin typeface="ＭＳ Ｐゴシック"/>
            </a:rPr>
            <a:t>円上回った。</a:t>
          </a:r>
        </a:p>
        <a:p>
          <a:r>
            <a:rPr kumimoji="1" lang="ja-JP" altLang="en-US" sz="1300">
              <a:solidFill>
                <a:sysClr val="windowText" lastClr="000000"/>
              </a:solidFill>
              <a:latin typeface="ＭＳ Ｐゴシック"/>
            </a:rPr>
            <a:t>補助費等は広域市町村圏組合への負担金の減等に伴い</a:t>
          </a:r>
          <a:r>
            <a:rPr kumimoji="1" lang="en-US" altLang="ja-JP" sz="1300">
              <a:solidFill>
                <a:sysClr val="windowText" lastClr="000000"/>
              </a:solidFill>
              <a:latin typeface="ＭＳ Ｐゴシック"/>
            </a:rPr>
            <a:t>30,814</a:t>
          </a:r>
          <a:r>
            <a:rPr kumimoji="1" lang="ja-JP" altLang="en-US" sz="1300">
              <a:solidFill>
                <a:sysClr val="windowText" lastClr="000000"/>
              </a:solidFill>
              <a:latin typeface="ＭＳ Ｐゴシック"/>
            </a:rPr>
            <a:t>円の減となっているが、類似団体（平成２７年度より市町村類型変更）平均を</a:t>
          </a:r>
          <a:r>
            <a:rPr kumimoji="1" lang="en-US" altLang="ja-JP" sz="1300">
              <a:solidFill>
                <a:sysClr val="windowText" lastClr="000000"/>
              </a:solidFill>
              <a:latin typeface="ＭＳ Ｐゴシック"/>
            </a:rPr>
            <a:t>118,550</a:t>
          </a:r>
          <a:r>
            <a:rPr kumimoji="1" lang="ja-JP" altLang="en-US" sz="1300">
              <a:solidFill>
                <a:sysClr val="windowText" lastClr="000000"/>
              </a:solidFill>
              <a:latin typeface="ＭＳ Ｐゴシック"/>
            </a:rPr>
            <a:t>円と大きく下回った。</a:t>
          </a:r>
        </a:p>
        <a:p>
          <a:endParaRPr kumimoji="1" lang="ja-JP" altLang="en-US" sz="1300">
            <a:solidFill>
              <a:sysClr val="windowText" lastClr="000000"/>
            </a:solidFill>
            <a:latin typeface="ＭＳ Ｐゴシック"/>
          </a:endParaRPr>
        </a:p>
        <a:p>
          <a:endParaRPr kumimoji="1" lang="ja-JP" altLang="en-US" sz="1300">
            <a:solidFill>
              <a:sysClr val="windowText" lastClr="000000"/>
            </a:solidFill>
            <a:latin typeface="ＭＳ Ｐゴシック"/>
          </a:endParaRPr>
        </a:p>
        <a:p>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13,866
13,810
68.39
15,614,201
14,039,572
946,765
4,262,552
1,282,673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139259</xdr:rowOff>
    </xdr:from>
    <xdr:to>
      <xdr:col>6</xdr:col>
      <xdr:colOff>511175</xdr:colOff>
      <xdr:row>38</xdr:row>
      <xdr:rowOff>149562</xdr:rowOff>
    </xdr:to>
    <xdr:cxnSp macro="">
      <xdr:nvCxnSpPr>
        <xdr:cNvPr id="62" name="直線コネクタ 61"/>
        <xdr:cNvCxnSpPr/>
      </xdr:nvCxnSpPr>
      <xdr:spPr>
        <a:xfrm flipV="1">
          <a:off x="3797300" y="6654359"/>
          <a:ext cx="8382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149562</xdr:rowOff>
    </xdr:from>
    <xdr:to>
      <xdr:col>5</xdr:col>
      <xdr:colOff>358775</xdr:colOff>
      <xdr:row>38</xdr:row>
      <xdr:rowOff>150461</xdr:rowOff>
    </xdr:to>
    <xdr:cxnSp macro="">
      <xdr:nvCxnSpPr>
        <xdr:cNvPr id="65" name="直線コネクタ 64"/>
        <xdr:cNvCxnSpPr/>
      </xdr:nvCxnSpPr>
      <xdr:spPr>
        <a:xfrm flipV="1">
          <a:off x="2908300" y="6664662"/>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122047</xdr:rowOff>
    </xdr:from>
    <xdr:to>
      <xdr:col>5</xdr:col>
      <xdr:colOff>409575</xdr:colOff>
      <xdr:row>39</xdr:row>
      <xdr:rowOff>52197</xdr:rowOff>
    </xdr:to>
    <xdr:sp macro="" textlink="">
      <xdr:nvSpPr>
        <xdr:cNvPr id="66" name="フローチャート : 判断 65"/>
        <xdr:cNvSpPr/>
      </xdr:nvSpPr>
      <xdr:spPr>
        <a:xfrm>
          <a:off x="3746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43324</xdr:rowOff>
    </xdr:from>
    <xdr:ext cx="469744" cy="259045"/>
    <xdr:sp macro="" textlink="">
      <xdr:nvSpPr>
        <xdr:cNvPr id="67" name="テキスト ボックス 66"/>
        <xdr:cNvSpPr txBox="1"/>
      </xdr:nvSpPr>
      <xdr:spPr>
        <a:xfrm>
          <a:off x="3562427" y="672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150461</xdr:rowOff>
    </xdr:from>
    <xdr:to>
      <xdr:col>4</xdr:col>
      <xdr:colOff>155575</xdr:colOff>
      <xdr:row>38</xdr:row>
      <xdr:rowOff>155865</xdr:rowOff>
    </xdr:to>
    <xdr:cxnSp macro="">
      <xdr:nvCxnSpPr>
        <xdr:cNvPr id="68" name="直線コネクタ 67"/>
        <xdr:cNvCxnSpPr/>
      </xdr:nvCxnSpPr>
      <xdr:spPr>
        <a:xfrm flipV="1">
          <a:off x="2019300" y="6665561"/>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122896</xdr:rowOff>
    </xdr:from>
    <xdr:to>
      <xdr:col>4</xdr:col>
      <xdr:colOff>206375</xdr:colOff>
      <xdr:row>39</xdr:row>
      <xdr:rowOff>53046</xdr:rowOff>
    </xdr:to>
    <xdr:sp macro="" textlink="">
      <xdr:nvSpPr>
        <xdr:cNvPr id="69" name="フローチャート : 判断 68"/>
        <xdr:cNvSpPr/>
      </xdr:nvSpPr>
      <xdr:spPr>
        <a:xfrm>
          <a:off x="2857500" y="663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44173</xdr:rowOff>
    </xdr:from>
    <xdr:ext cx="469744" cy="259045"/>
    <xdr:sp macro="" textlink="">
      <xdr:nvSpPr>
        <xdr:cNvPr id="70" name="テキスト ボックス 69"/>
        <xdr:cNvSpPr txBox="1"/>
      </xdr:nvSpPr>
      <xdr:spPr>
        <a:xfrm>
          <a:off x="2673427" y="673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134426</xdr:rowOff>
    </xdr:from>
    <xdr:to>
      <xdr:col>2</xdr:col>
      <xdr:colOff>638175</xdr:colOff>
      <xdr:row>38</xdr:row>
      <xdr:rowOff>155865</xdr:rowOff>
    </xdr:to>
    <xdr:cxnSp macro="">
      <xdr:nvCxnSpPr>
        <xdr:cNvPr id="71" name="直線コネクタ 70"/>
        <xdr:cNvCxnSpPr/>
      </xdr:nvCxnSpPr>
      <xdr:spPr>
        <a:xfrm>
          <a:off x="1130300" y="6649526"/>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118846</xdr:rowOff>
    </xdr:from>
    <xdr:to>
      <xdr:col>3</xdr:col>
      <xdr:colOff>3175</xdr:colOff>
      <xdr:row>39</xdr:row>
      <xdr:rowOff>48996</xdr:rowOff>
    </xdr:to>
    <xdr:sp macro="" textlink="">
      <xdr:nvSpPr>
        <xdr:cNvPr id="72" name="フローチャート : 判断 71"/>
        <xdr:cNvSpPr/>
      </xdr:nvSpPr>
      <xdr:spPr>
        <a:xfrm>
          <a:off x="1968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40123</xdr:rowOff>
    </xdr:from>
    <xdr:ext cx="469744" cy="259045"/>
    <xdr:sp macro="" textlink="">
      <xdr:nvSpPr>
        <xdr:cNvPr id="73" name="テキスト ボックス 72"/>
        <xdr:cNvSpPr txBox="1"/>
      </xdr:nvSpPr>
      <xdr:spPr>
        <a:xfrm>
          <a:off x="1784427" y="672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106290</xdr:rowOff>
    </xdr:from>
    <xdr:to>
      <xdr:col>1</xdr:col>
      <xdr:colOff>485775</xdr:colOff>
      <xdr:row>39</xdr:row>
      <xdr:rowOff>36440</xdr:rowOff>
    </xdr:to>
    <xdr:sp macro="" textlink="">
      <xdr:nvSpPr>
        <xdr:cNvPr id="74" name="フローチャート : 判断 73"/>
        <xdr:cNvSpPr/>
      </xdr:nvSpPr>
      <xdr:spPr>
        <a:xfrm>
          <a:off x="1079500" y="66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27567</xdr:rowOff>
    </xdr:from>
    <xdr:ext cx="469744" cy="259045"/>
    <xdr:sp macro="" textlink="">
      <xdr:nvSpPr>
        <xdr:cNvPr id="75" name="テキスト ボックス 74"/>
        <xdr:cNvSpPr txBox="1"/>
      </xdr:nvSpPr>
      <xdr:spPr>
        <a:xfrm>
          <a:off x="895427" y="671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88459</xdr:rowOff>
    </xdr:from>
    <xdr:to>
      <xdr:col>6</xdr:col>
      <xdr:colOff>561975</xdr:colOff>
      <xdr:row>39</xdr:row>
      <xdr:rowOff>18609</xdr:rowOff>
    </xdr:to>
    <xdr:sp macro="" textlink="">
      <xdr:nvSpPr>
        <xdr:cNvPr id="81" name="円/楕円 80"/>
        <xdr:cNvSpPr/>
      </xdr:nvSpPr>
      <xdr:spPr>
        <a:xfrm>
          <a:off x="4584700" y="66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3386</xdr:rowOff>
    </xdr:from>
    <xdr:ext cx="469744" cy="259045"/>
    <xdr:sp macro="" textlink="">
      <xdr:nvSpPr>
        <xdr:cNvPr id="82" name="議会費該当値テキスト"/>
        <xdr:cNvSpPr txBox="1"/>
      </xdr:nvSpPr>
      <xdr:spPr>
        <a:xfrm>
          <a:off x="4686300" y="651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98762</xdr:rowOff>
    </xdr:from>
    <xdr:to>
      <xdr:col>5</xdr:col>
      <xdr:colOff>409575</xdr:colOff>
      <xdr:row>39</xdr:row>
      <xdr:rowOff>28912</xdr:rowOff>
    </xdr:to>
    <xdr:sp macro="" textlink="">
      <xdr:nvSpPr>
        <xdr:cNvPr id="83" name="円/楕円 82"/>
        <xdr:cNvSpPr/>
      </xdr:nvSpPr>
      <xdr:spPr>
        <a:xfrm>
          <a:off x="3746500" y="6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45440</xdr:rowOff>
    </xdr:from>
    <xdr:ext cx="469744" cy="259045"/>
    <xdr:sp macro="" textlink="">
      <xdr:nvSpPr>
        <xdr:cNvPr id="84" name="テキスト ボックス 83"/>
        <xdr:cNvSpPr txBox="1"/>
      </xdr:nvSpPr>
      <xdr:spPr>
        <a:xfrm>
          <a:off x="3562427" y="638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99661</xdr:rowOff>
    </xdr:from>
    <xdr:to>
      <xdr:col>4</xdr:col>
      <xdr:colOff>206375</xdr:colOff>
      <xdr:row>39</xdr:row>
      <xdr:rowOff>29811</xdr:rowOff>
    </xdr:to>
    <xdr:sp macro="" textlink="">
      <xdr:nvSpPr>
        <xdr:cNvPr id="85" name="円/楕円 84"/>
        <xdr:cNvSpPr/>
      </xdr:nvSpPr>
      <xdr:spPr>
        <a:xfrm>
          <a:off x="2857500" y="66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46338</xdr:rowOff>
    </xdr:from>
    <xdr:ext cx="469744" cy="259045"/>
    <xdr:sp macro="" textlink="">
      <xdr:nvSpPr>
        <xdr:cNvPr id="86" name="テキスト ボックス 85"/>
        <xdr:cNvSpPr txBox="1"/>
      </xdr:nvSpPr>
      <xdr:spPr>
        <a:xfrm>
          <a:off x="2673427" y="638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105065</xdr:rowOff>
    </xdr:from>
    <xdr:to>
      <xdr:col>3</xdr:col>
      <xdr:colOff>3175</xdr:colOff>
      <xdr:row>39</xdr:row>
      <xdr:rowOff>35215</xdr:rowOff>
    </xdr:to>
    <xdr:sp macro="" textlink="">
      <xdr:nvSpPr>
        <xdr:cNvPr id="87" name="円/楕円 86"/>
        <xdr:cNvSpPr/>
      </xdr:nvSpPr>
      <xdr:spPr>
        <a:xfrm>
          <a:off x="1968500" y="66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51742</xdr:rowOff>
    </xdr:from>
    <xdr:ext cx="469744" cy="259045"/>
    <xdr:sp macro="" textlink="">
      <xdr:nvSpPr>
        <xdr:cNvPr id="88" name="テキスト ボックス 87"/>
        <xdr:cNvSpPr txBox="1"/>
      </xdr:nvSpPr>
      <xdr:spPr>
        <a:xfrm>
          <a:off x="1784427" y="63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83626</xdr:rowOff>
    </xdr:from>
    <xdr:to>
      <xdr:col>1</xdr:col>
      <xdr:colOff>485775</xdr:colOff>
      <xdr:row>39</xdr:row>
      <xdr:rowOff>13776</xdr:rowOff>
    </xdr:to>
    <xdr:sp macro="" textlink="">
      <xdr:nvSpPr>
        <xdr:cNvPr id="89" name="円/楕円 88"/>
        <xdr:cNvSpPr/>
      </xdr:nvSpPr>
      <xdr:spPr>
        <a:xfrm>
          <a:off x="1079500" y="659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30303</xdr:rowOff>
    </xdr:from>
    <xdr:ext cx="469744" cy="259045"/>
    <xdr:sp macro="" textlink="">
      <xdr:nvSpPr>
        <xdr:cNvPr id="90" name="テキスト ボックス 89"/>
        <xdr:cNvSpPr txBox="1"/>
      </xdr:nvSpPr>
      <xdr:spPr>
        <a:xfrm>
          <a:off x="895427" y="63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4045</xdr:rowOff>
    </xdr:from>
    <xdr:to>
      <xdr:col>6</xdr:col>
      <xdr:colOff>511175</xdr:colOff>
      <xdr:row>57</xdr:row>
      <xdr:rowOff>35816</xdr:rowOff>
    </xdr:to>
    <xdr:cxnSp macro="">
      <xdr:nvCxnSpPr>
        <xdr:cNvPr id="115" name="直線コネクタ 114"/>
        <xdr:cNvCxnSpPr/>
      </xdr:nvCxnSpPr>
      <xdr:spPr>
        <a:xfrm flipV="1">
          <a:off x="3797300" y="9776695"/>
          <a:ext cx="8382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35816</xdr:rowOff>
    </xdr:from>
    <xdr:to>
      <xdr:col>5</xdr:col>
      <xdr:colOff>358775</xdr:colOff>
      <xdr:row>57</xdr:row>
      <xdr:rowOff>84785</xdr:rowOff>
    </xdr:to>
    <xdr:cxnSp macro="">
      <xdr:nvCxnSpPr>
        <xdr:cNvPr id="118" name="直線コネクタ 117"/>
        <xdr:cNvCxnSpPr/>
      </xdr:nvCxnSpPr>
      <xdr:spPr>
        <a:xfrm flipV="1">
          <a:off x="2908300" y="9808466"/>
          <a:ext cx="8890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100861</xdr:rowOff>
    </xdr:from>
    <xdr:to>
      <xdr:col>5</xdr:col>
      <xdr:colOff>409575</xdr:colOff>
      <xdr:row>58</xdr:row>
      <xdr:rowOff>31011</xdr:rowOff>
    </xdr:to>
    <xdr:sp macro="" textlink="">
      <xdr:nvSpPr>
        <xdr:cNvPr id="119" name="フローチャート : 判断 118"/>
        <xdr:cNvSpPr/>
      </xdr:nvSpPr>
      <xdr:spPr>
        <a:xfrm>
          <a:off x="3746500" y="987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22138</xdr:rowOff>
    </xdr:from>
    <xdr:ext cx="534377" cy="259045"/>
    <xdr:sp macro="" textlink="">
      <xdr:nvSpPr>
        <xdr:cNvPr id="120" name="テキスト ボックス 119"/>
        <xdr:cNvSpPr txBox="1"/>
      </xdr:nvSpPr>
      <xdr:spPr>
        <a:xfrm>
          <a:off x="3530111" y="99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84785</xdr:rowOff>
    </xdr:from>
    <xdr:to>
      <xdr:col>4</xdr:col>
      <xdr:colOff>155575</xdr:colOff>
      <xdr:row>57</xdr:row>
      <xdr:rowOff>100943</xdr:rowOff>
    </xdr:to>
    <xdr:cxnSp macro="">
      <xdr:nvCxnSpPr>
        <xdr:cNvPr id="121" name="直線コネクタ 120"/>
        <xdr:cNvCxnSpPr/>
      </xdr:nvCxnSpPr>
      <xdr:spPr>
        <a:xfrm flipV="1">
          <a:off x="2019300" y="9857435"/>
          <a:ext cx="889000" cy="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101689</xdr:rowOff>
    </xdr:from>
    <xdr:to>
      <xdr:col>4</xdr:col>
      <xdr:colOff>206375</xdr:colOff>
      <xdr:row>58</xdr:row>
      <xdr:rowOff>31839</xdr:rowOff>
    </xdr:to>
    <xdr:sp macro="" textlink="">
      <xdr:nvSpPr>
        <xdr:cNvPr id="122" name="フローチャート : 判断 121"/>
        <xdr:cNvSpPr/>
      </xdr:nvSpPr>
      <xdr:spPr>
        <a:xfrm>
          <a:off x="2857500" y="987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22966</xdr:rowOff>
    </xdr:from>
    <xdr:ext cx="534377" cy="259045"/>
    <xdr:sp macro="" textlink="">
      <xdr:nvSpPr>
        <xdr:cNvPr id="123" name="テキスト ボックス 122"/>
        <xdr:cNvSpPr txBox="1"/>
      </xdr:nvSpPr>
      <xdr:spPr>
        <a:xfrm>
          <a:off x="2641111" y="996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60635</xdr:rowOff>
    </xdr:from>
    <xdr:to>
      <xdr:col>2</xdr:col>
      <xdr:colOff>638175</xdr:colOff>
      <xdr:row>57</xdr:row>
      <xdr:rowOff>100943</xdr:rowOff>
    </xdr:to>
    <xdr:cxnSp macro="">
      <xdr:nvCxnSpPr>
        <xdr:cNvPr id="124" name="直線コネクタ 123"/>
        <xdr:cNvCxnSpPr/>
      </xdr:nvCxnSpPr>
      <xdr:spPr>
        <a:xfrm>
          <a:off x="1130300" y="9833285"/>
          <a:ext cx="889000" cy="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55985</xdr:rowOff>
    </xdr:from>
    <xdr:to>
      <xdr:col>3</xdr:col>
      <xdr:colOff>3175</xdr:colOff>
      <xdr:row>57</xdr:row>
      <xdr:rowOff>157585</xdr:rowOff>
    </xdr:to>
    <xdr:sp macro="" textlink="">
      <xdr:nvSpPr>
        <xdr:cNvPr id="125" name="フローチャート : 判断 124"/>
        <xdr:cNvSpPr/>
      </xdr:nvSpPr>
      <xdr:spPr>
        <a:xfrm>
          <a:off x="1968500" y="982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148712</xdr:rowOff>
    </xdr:from>
    <xdr:ext cx="599010" cy="259045"/>
    <xdr:sp macro="" textlink="">
      <xdr:nvSpPr>
        <xdr:cNvPr id="126" name="テキスト ボックス 125"/>
        <xdr:cNvSpPr txBox="1"/>
      </xdr:nvSpPr>
      <xdr:spPr>
        <a:xfrm>
          <a:off x="1719794" y="992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98118</xdr:rowOff>
    </xdr:from>
    <xdr:to>
      <xdr:col>1</xdr:col>
      <xdr:colOff>485775</xdr:colOff>
      <xdr:row>58</xdr:row>
      <xdr:rowOff>28268</xdr:rowOff>
    </xdr:to>
    <xdr:sp macro="" textlink="">
      <xdr:nvSpPr>
        <xdr:cNvPr id="127" name="フローチャート : 判断 126"/>
        <xdr:cNvSpPr/>
      </xdr:nvSpPr>
      <xdr:spPr>
        <a:xfrm>
          <a:off x="1079500" y="987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19395</xdr:rowOff>
    </xdr:from>
    <xdr:ext cx="534377" cy="259045"/>
    <xdr:sp macro="" textlink="">
      <xdr:nvSpPr>
        <xdr:cNvPr id="128" name="テキスト ボックス 127"/>
        <xdr:cNvSpPr txBox="1"/>
      </xdr:nvSpPr>
      <xdr:spPr>
        <a:xfrm>
          <a:off x="863111" y="996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124695</xdr:rowOff>
    </xdr:from>
    <xdr:to>
      <xdr:col>6</xdr:col>
      <xdr:colOff>561975</xdr:colOff>
      <xdr:row>57</xdr:row>
      <xdr:rowOff>54845</xdr:rowOff>
    </xdr:to>
    <xdr:sp macro="" textlink="">
      <xdr:nvSpPr>
        <xdr:cNvPr id="134" name="円/楕円 133"/>
        <xdr:cNvSpPr/>
      </xdr:nvSpPr>
      <xdr:spPr>
        <a:xfrm>
          <a:off x="4584700" y="97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71958</xdr:rowOff>
    </xdr:from>
    <xdr:ext cx="599010" cy="259045"/>
    <xdr:sp macro="" textlink="">
      <xdr:nvSpPr>
        <xdr:cNvPr id="135" name="総務費該当値テキスト"/>
        <xdr:cNvSpPr txBox="1"/>
      </xdr:nvSpPr>
      <xdr:spPr>
        <a:xfrm>
          <a:off x="4686300" y="967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337,366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156466</xdr:rowOff>
    </xdr:from>
    <xdr:to>
      <xdr:col>5</xdr:col>
      <xdr:colOff>409575</xdr:colOff>
      <xdr:row>57</xdr:row>
      <xdr:rowOff>86616</xdr:rowOff>
    </xdr:to>
    <xdr:sp macro="" textlink="">
      <xdr:nvSpPr>
        <xdr:cNvPr id="136" name="円/楕円 135"/>
        <xdr:cNvSpPr/>
      </xdr:nvSpPr>
      <xdr:spPr>
        <a:xfrm>
          <a:off x="3746500" y="97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103143</xdr:rowOff>
    </xdr:from>
    <xdr:ext cx="599010" cy="259045"/>
    <xdr:sp macro="" textlink="">
      <xdr:nvSpPr>
        <xdr:cNvPr id="137" name="テキスト ボックス 136"/>
        <xdr:cNvSpPr txBox="1"/>
      </xdr:nvSpPr>
      <xdr:spPr>
        <a:xfrm>
          <a:off x="3497794" y="953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33985</xdr:rowOff>
    </xdr:from>
    <xdr:to>
      <xdr:col>4</xdr:col>
      <xdr:colOff>206375</xdr:colOff>
      <xdr:row>57</xdr:row>
      <xdr:rowOff>135585</xdr:rowOff>
    </xdr:to>
    <xdr:sp macro="" textlink="">
      <xdr:nvSpPr>
        <xdr:cNvPr id="138" name="円/楕円 137"/>
        <xdr:cNvSpPr/>
      </xdr:nvSpPr>
      <xdr:spPr>
        <a:xfrm>
          <a:off x="2857500" y="98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152112</xdr:rowOff>
    </xdr:from>
    <xdr:ext cx="599010" cy="259045"/>
    <xdr:sp macro="" textlink="">
      <xdr:nvSpPr>
        <xdr:cNvPr id="139" name="テキスト ボックス 138"/>
        <xdr:cNvSpPr txBox="1"/>
      </xdr:nvSpPr>
      <xdr:spPr>
        <a:xfrm>
          <a:off x="2608794" y="958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196,090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50143</xdr:rowOff>
    </xdr:from>
    <xdr:to>
      <xdr:col>3</xdr:col>
      <xdr:colOff>3175</xdr:colOff>
      <xdr:row>57</xdr:row>
      <xdr:rowOff>151743</xdr:rowOff>
    </xdr:to>
    <xdr:sp macro="" textlink="">
      <xdr:nvSpPr>
        <xdr:cNvPr id="140" name="円/楕円 139"/>
        <xdr:cNvSpPr/>
      </xdr:nvSpPr>
      <xdr:spPr>
        <a:xfrm>
          <a:off x="1968500" y="98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168270</xdr:rowOff>
    </xdr:from>
    <xdr:ext cx="599010" cy="259045"/>
    <xdr:sp macro="" textlink="">
      <xdr:nvSpPr>
        <xdr:cNvPr id="141" name="テキスト ボックス 140"/>
        <xdr:cNvSpPr txBox="1"/>
      </xdr:nvSpPr>
      <xdr:spPr>
        <a:xfrm>
          <a:off x="1719794" y="959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9835</xdr:rowOff>
    </xdr:from>
    <xdr:to>
      <xdr:col>1</xdr:col>
      <xdr:colOff>485775</xdr:colOff>
      <xdr:row>57</xdr:row>
      <xdr:rowOff>111435</xdr:rowOff>
    </xdr:to>
    <xdr:sp macro="" textlink="">
      <xdr:nvSpPr>
        <xdr:cNvPr id="142" name="円/楕円 141"/>
        <xdr:cNvSpPr/>
      </xdr:nvSpPr>
      <xdr:spPr>
        <a:xfrm>
          <a:off x="1079500" y="97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127962</xdr:rowOff>
    </xdr:from>
    <xdr:ext cx="599010" cy="259045"/>
    <xdr:sp macro="" textlink="">
      <xdr:nvSpPr>
        <xdr:cNvPr id="143" name="テキスト ボックス 142"/>
        <xdr:cNvSpPr txBox="1"/>
      </xdr:nvSpPr>
      <xdr:spPr>
        <a:xfrm>
          <a:off x="830794" y="955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95039</xdr:rowOff>
    </xdr:from>
    <xdr:to>
      <xdr:col>6</xdr:col>
      <xdr:colOff>511175</xdr:colOff>
      <xdr:row>78</xdr:row>
      <xdr:rowOff>105048</xdr:rowOff>
    </xdr:to>
    <xdr:cxnSp macro="">
      <xdr:nvCxnSpPr>
        <xdr:cNvPr id="172" name="直線コネクタ 171"/>
        <xdr:cNvCxnSpPr/>
      </xdr:nvCxnSpPr>
      <xdr:spPr>
        <a:xfrm>
          <a:off x="3797300" y="13468139"/>
          <a:ext cx="8382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95039</xdr:rowOff>
    </xdr:from>
    <xdr:to>
      <xdr:col>5</xdr:col>
      <xdr:colOff>358775</xdr:colOff>
      <xdr:row>78</xdr:row>
      <xdr:rowOff>115181</xdr:rowOff>
    </xdr:to>
    <xdr:cxnSp macro="">
      <xdr:nvCxnSpPr>
        <xdr:cNvPr id="175" name="直線コネクタ 174"/>
        <xdr:cNvCxnSpPr/>
      </xdr:nvCxnSpPr>
      <xdr:spPr>
        <a:xfrm flipV="1">
          <a:off x="2908300" y="13468139"/>
          <a:ext cx="889000" cy="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61584</xdr:rowOff>
    </xdr:from>
    <xdr:to>
      <xdr:col>5</xdr:col>
      <xdr:colOff>409575</xdr:colOff>
      <xdr:row>78</xdr:row>
      <xdr:rowOff>163184</xdr:rowOff>
    </xdr:to>
    <xdr:sp macro="" textlink="">
      <xdr:nvSpPr>
        <xdr:cNvPr id="176" name="フローチャート : 判断 175"/>
        <xdr:cNvSpPr/>
      </xdr:nvSpPr>
      <xdr:spPr>
        <a:xfrm>
          <a:off x="3746500" y="134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154311</xdr:rowOff>
    </xdr:from>
    <xdr:ext cx="599010" cy="259045"/>
    <xdr:sp macro="" textlink="">
      <xdr:nvSpPr>
        <xdr:cNvPr id="177" name="テキスト ボックス 176"/>
        <xdr:cNvSpPr txBox="1"/>
      </xdr:nvSpPr>
      <xdr:spPr>
        <a:xfrm>
          <a:off x="3497794" y="1352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96224</xdr:rowOff>
    </xdr:from>
    <xdr:to>
      <xdr:col>4</xdr:col>
      <xdr:colOff>155575</xdr:colOff>
      <xdr:row>78</xdr:row>
      <xdr:rowOff>115181</xdr:rowOff>
    </xdr:to>
    <xdr:cxnSp macro="">
      <xdr:nvCxnSpPr>
        <xdr:cNvPr id="178" name="直線コネクタ 177"/>
        <xdr:cNvCxnSpPr/>
      </xdr:nvCxnSpPr>
      <xdr:spPr>
        <a:xfrm>
          <a:off x="2019300" y="13469324"/>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72256</xdr:rowOff>
    </xdr:from>
    <xdr:to>
      <xdr:col>4</xdr:col>
      <xdr:colOff>206375</xdr:colOff>
      <xdr:row>79</xdr:row>
      <xdr:rowOff>2406</xdr:rowOff>
    </xdr:to>
    <xdr:sp macro="" textlink="">
      <xdr:nvSpPr>
        <xdr:cNvPr id="179" name="フローチャート : 判断 178"/>
        <xdr:cNvSpPr/>
      </xdr:nvSpPr>
      <xdr:spPr>
        <a:xfrm>
          <a:off x="2857500" y="1344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164983</xdr:rowOff>
    </xdr:from>
    <xdr:ext cx="599010" cy="259045"/>
    <xdr:sp macro="" textlink="">
      <xdr:nvSpPr>
        <xdr:cNvPr id="180" name="テキスト ボックス 179"/>
        <xdr:cNvSpPr txBox="1"/>
      </xdr:nvSpPr>
      <xdr:spPr>
        <a:xfrm>
          <a:off x="2608794" y="1353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85934</xdr:rowOff>
    </xdr:from>
    <xdr:to>
      <xdr:col>2</xdr:col>
      <xdr:colOff>638175</xdr:colOff>
      <xdr:row>78</xdr:row>
      <xdr:rowOff>96224</xdr:rowOff>
    </xdr:to>
    <xdr:cxnSp macro="">
      <xdr:nvCxnSpPr>
        <xdr:cNvPr id="181" name="直線コネクタ 180"/>
        <xdr:cNvCxnSpPr/>
      </xdr:nvCxnSpPr>
      <xdr:spPr>
        <a:xfrm>
          <a:off x="1130300" y="13459034"/>
          <a:ext cx="889000" cy="1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62661</xdr:rowOff>
    </xdr:from>
    <xdr:to>
      <xdr:col>3</xdr:col>
      <xdr:colOff>3175</xdr:colOff>
      <xdr:row>78</xdr:row>
      <xdr:rowOff>164261</xdr:rowOff>
    </xdr:to>
    <xdr:sp macro="" textlink="">
      <xdr:nvSpPr>
        <xdr:cNvPr id="182" name="フローチャート : 判断 181"/>
        <xdr:cNvSpPr/>
      </xdr:nvSpPr>
      <xdr:spPr>
        <a:xfrm>
          <a:off x="1968500" y="134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155388</xdr:rowOff>
    </xdr:from>
    <xdr:ext cx="599010" cy="259045"/>
    <xdr:sp macro="" textlink="">
      <xdr:nvSpPr>
        <xdr:cNvPr id="183" name="テキスト ボックス 182"/>
        <xdr:cNvSpPr txBox="1"/>
      </xdr:nvSpPr>
      <xdr:spPr>
        <a:xfrm>
          <a:off x="1719794" y="1352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64413</xdr:rowOff>
    </xdr:from>
    <xdr:to>
      <xdr:col>1</xdr:col>
      <xdr:colOff>485775</xdr:colOff>
      <xdr:row>78</xdr:row>
      <xdr:rowOff>166013</xdr:rowOff>
    </xdr:to>
    <xdr:sp macro="" textlink="">
      <xdr:nvSpPr>
        <xdr:cNvPr id="184" name="フローチャート : 判断 183"/>
        <xdr:cNvSpPr/>
      </xdr:nvSpPr>
      <xdr:spPr>
        <a:xfrm>
          <a:off x="1079500" y="1343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157140</xdr:rowOff>
    </xdr:from>
    <xdr:ext cx="599010" cy="259045"/>
    <xdr:sp macro="" textlink="">
      <xdr:nvSpPr>
        <xdr:cNvPr id="185" name="テキスト ボックス 184"/>
        <xdr:cNvSpPr txBox="1"/>
      </xdr:nvSpPr>
      <xdr:spPr>
        <a:xfrm>
          <a:off x="830794" y="1353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54248</xdr:rowOff>
    </xdr:from>
    <xdr:to>
      <xdr:col>6</xdr:col>
      <xdr:colOff>561975</xdr:colOff>
      <xdr:row>78</xdr:row>
      <xdr:rowOff>155848</xdr:rowOff>
    </xdr:to>
    <xdr:sp macro="" textlink="">
      <xdr:nvSpPr>
        <xdr:cNvPr id="191" name="円/楕円 190"/>
        <xdr:cNvSpPr/>
      </xdr:nvSpPr>
      <xdr:spPr>
        <a:xfrm>
          <a:off x="45847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140625</xdr:rowOff>
    </xdr:from>
    <xdr:ext cx="599010" cy="259045"/>
    <xdr:sp macro="" textlink="">
      <xdr:nvSpPr>
        <xdr:cNvPr id="192" name="民生費該当値テキスト"/>
        <xdr:cNvSpPr txBox="1"/>
      </xdr:nvSpPr>
      <xdr:spPr>
        <a:xfrm>
          <a:off x="4686300" y="1334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44239</xdr:rowOff>
    </xdr:from>
    <xdr:to>
      <xdr:col>5</xdr:col>
      <xdr:colOff>409575</xdr:colOff>
      <xdr:row>78</xdr:row>
      <xdr:rowOff>145839</xdr:rowOff>
    </xdr:to>
    <xdr:sp macro="" textlink="">
      <xdr:nvSpPr>
        <xdr:cNvPr id="193" name="円/楕円 192"/>
        <xdr:cNvSpPr/>
      </xdr:nvSpPr>
      <xdr:spPr>
        <a:xfrm>
          <a:off x="3746500" y="1341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162366</xdr:rowOff>
    </xdr:from>
    <xdr:ext cx="599010" cy="259045"/>
    <xdr:sp macro="" textlink="">
      <xdr:nvSpPr>
        <xdr:cNvPr id="194" name="テキスト ボックス 193"/>
        <xdr:cNvSpPr txBox="1"/>
      </xdr:nvSpPr>
      <xdr:spPr>
        <a:xfrm>
          <a:off x="3497794" y="1319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64381</xdr:rowOff>
    </xdr:from>
    <xdr:to>
      <xdr:col>4</xdr:col>
      <xdr:colOff>206375</xdr:colOff>
      <xdr:row>78</xdr:row>
      <xdr:rowOff>165981</xdr:rowOff>
    </xdr:to>
    <xdr:sp macro="" textlink="">
      <xdr:nvSpPr>
        <xdr:cNvPr id="195" name="円/楕円 194"/>
        <xdr:cNvSpPr/>
      </xdr:nvSpPr>
      <xdr:spPr>
        <a:xfrm>
          <a:off x="2857500" y="134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11058</xdr:rowOff>
    </xdr:from>
    <xdr:ext cx="599010" cy="259045"/>
    <xdr:sp macro="" textlink="">
      <xdr:nvSpPr>
        <xdr:cNvPr id="196" name="テキスト ボックス 195"/>
        <xdr:cNvSpPr txBox="1"/>
      </xdr:nvSpPr>
      <xdr:spPr>
        <a:xfrm>
          <a:off x="2608794" y="1321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45424</xdr:rowOff>
    </xdr:from>
    <xdr:to>
      <xdr:col>3</xdr:col>
      <xdr:colOff>3175</xdr:colOff>
      <xdr:row>78</xdr:row>
      <xdr:rowOff>147024</xdr:rowOff>
    </xdr:to>
    <xdr:sp macro="" textlink="">
      <xdr:nvSpPr>
        <xdr:cNvPr id="197" name="円/楕円 196"/>
        <xdr:cNvSpPr/>
      </xdr:nvSpPr>
      <xdr:spPr>
        <a:xfrm>
          <a:off x="1968500" y="134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163551</xdr:rowOff>
    </xdr:from>
    <xdr:ext cx="599010" cy="259045"/>
    <xdr:sp macro="" textlink="">
      <xdr:nvSpPr>
        <xdr:cNvPr id="198" name="テキスト ボックス 197"/>
        <xdr:cNvSpPr txBox="1"/>
      </xdr:nvSpPr>
      <xdr:spPr>
        <a:xfrm>
          <a:off x="1719794" y="131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35134</xdr:rowOff>
    </xdr:from>
    <xdr:to>
      <xdr:col>1</xdr:col>
      <xdr:colOff>485775</xdr:colOff>
      <xdr:row>78</xdr:row>
      <xdr:rowOff>136734</xdr:rowOff>
    </xdr:to>
    <xdr:sp macro="" textlink="">
      <xdr:nvSpPr>
        <xdr:cNvPr id="199" name="円/楕円 198"/>
        <xdr:cNvSpPr/>
      </xdr:nvSpPr>
      <xdr:spPr>
        <a:xfrm>
          <a:off x="1079500" y="134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153261</xdr:rowOff>
    </xdr:from>
    <xdr:ext cx="599010" cy="259045"/>
    <xdr:sp macro="" textlink="">
      <xdr:nvSpPr>
        <xdr:cNvPr id="200" name="テキスト ボックス 199"/>
        <xdr:cNvSpPr txBox="1"/>
      </xdr:nvSpPr>
      <xdr:spPr>
        <a:xfrm>
          <a:off x="830794" y="1318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51307</xdr:rowOff>
    </xdr:from>
    <xdr:to>
      <xdr:col>6</xdr:col>
      <xdr:colOff>511175</xdr:colOff>
      <xdr:row>98</xdr:row>
      <xdr:rowOff>77704</xdr:rowOff>
    </xdr:to>
    <xdr:cxnSp macro="">
      <xdr:nvCxnSpPr>
        <xdr:cNvPr id="231" name="直線コネクタ 230"/>
        <xdr:cNvCxnSpPr/>
      </xdr:nvCxnSpPr>
      <xdr:spPr>
        <a:xfrm>
          <a:off x="3797300" y="16853407"/>
          <a:ext cx="838200"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51307</xdr:rowOff>
    </xdr:from>
    <xdr:to>
      <xdr:col>5</xdr:col>
      <xdr:colOff>358775</xdr:colOff>
      <xdr:row>98</xdr:row>
      <xdr:rowOff>154102</xdr:rowOff>
    </xdr:to>
    <xdr:cxnSp macro="">
      <xdr:nvCxnSpPr>
        <xdr:cNvPr id="234" name="直線コネクタ 233"/>
        <xdr:cNvCxnSpPr/>
      </xdr:nvCxnSpPr>
      <xdr:spPr>
        <a:xfrm flipV="1">
          <a:off x="2908300" y="16853407"/>
          <a:ext cx="889000" cy="10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83910</xdr:rowOff>
    </xdr:from>
    <xdr:to>
      <xdr:col>5</xdr:col>
      <xdr:colOff>409575</xdr:colOff>
      <xdr:row>99</xdr:row>
      <xdr:rowOff>14060</xdr:rowOff>
    </xdr:to>
    <xdr:sp macro="" textlink="">
      <xdr:nvSpPr>
        <xdr:cNvPr id="235" name="フローチャート : 判断 234"/>
        <xdr:cNvSpPr/>
      </xdr:nvSpPr>
      <xdr:spPr>
        <a:xfrm>
          <a:off x="3746500" y="168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5187</xdr:rowOff>
    </xdr:from>
    <xdr:ext cx="534377" cy="259045"/>
    <xdr:sp macro="" textlink="">
      <xdr:nvSpPr>
        <xdr:cNvPr id="236" name="テキスト ボックス 235"/>
        <xdr:cNvSpPr txBox="1"/>
      </xdr:nvSpPr>
      <xdr:spPr>
        <a:xfrm>
          <a:off x="3530111" y="1697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154102</xdr:rowOff>
    </xdr:from>
    <xdr:to>
      <xdr:col>4</xdr:col>
      <xdr:colOff>155575</xdr:colOff>
      <xdr:row>99</xdr:row>
      <xdr:rowOff>42766</xdr:rowOff>
    </xdr:to>
    <xdr:cxnSp macro="">
      <xdr:nvCxnSpPr>
        <xdr:cNvPr id="237" name="直線コネクタ 236"/>
        <xdr:cNvCxnSpPr/>
      </xdr:nvCxnSpPr>
      <xdr:spPr>
        <a:xfrm flipV="1">
          <a:off x="2019300" y="16956202"/>
          <a:ext cx="889000" cy="6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78685</xdr:rowOff>
    </xdr:from>
    <xdr:to>
      <xdr:col>4</xdr:col>
      <xdr:colOff>206375</xdr:colOff>
      <xdr:row>99</xdr:row>
      <xdr:rowOff>8835</xdr:rowOff>
    </xdr:to>
    <xdr:sp macro="" textlink="">
      <xdr:nvSpPr>
        <xdr:cNvPr id="238" name="フローチャート : 判断 237"/>
        <xdr:cNvSpPr/>
      </xdr:nvSpPr>
      <xdr:spPr>
        <a:xfrm>
          <a:off x="2857500" y="168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25362</xdr:rowOff>
    </xdr:from>
    <xdr:ext cx="534377" cy="259045"/>
    <xdr:sp macro="" textlink="">
      <xdr:nvSpPr>
        <xdr:cNvPr id="239" name="テキスト ボックス 238"/>
        <xdr:cNvSpPr txBox="1"/>
      </xdr:nvSpPr>
      <xdr:spPr>
        <a:xfrm>
          <a:off x="2641111" y="1665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37698</xdr:rowOff>
    </xdr:from>
    <xdr:to>
      <xdr:col>2</xdr:col>
      <xdr:colOff>638175</xdr:colOff>
      <xdr:row>99</xdr:row>
      <xdr:rowOff>42766</xdr:rowOff>
    </xdr:to>
    <xdr:cxnSp macro="">
      <xdr:nvCxnSpPr>
        <xdr:cNvPr id="240" name="直線コネクタ 239"/>
        <xdr:cNvCxnSpPr/>
      </xdr:nvCxnSpPr>
      <xdr:spPr>
        <a:xfrm>
          <a:off x="1130300" y="17011248"/>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84293</xdr:rowOff>
    </xdr:from>
    <xdr:to>
      <xdr:col>3</xdr:col>
      <xdr:colOff>3175</xdr:colOff>
      <xdr:row>99</xdr:row>
      <xdr:rowOff>14443</xdr:rowOff>
    </xdr:to>
    <xdr:sp macro="" textlink="">
      <xdr:nvSpPr>
        <xdr:cNvPr id="241" name="フローチャート : 判断 240"/>
        <xdr:cNvSpPr/>
      </xdr:nvSpPr>
      <xdr:spPr>
        <a:xfrm>
          <a:off x="1968500" y="1688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30970</xdr:rowOff>
    </xdr:from>
    <xdr:ext cx="534377" cy="259045"/>
    <xdr:sp macro="" textlink="">
      <xdr:nvSpPr>
        <xdr:cNvPr id="242" name="テキスト ボックス 241"/>
        <xdr:cNvSpPr txBox="1"/>
      </xdr:nvSpPr>
      <xdr:spPr>
        <a:xfrm>
          <a:off x="1752111" y="1666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79958</xdr:rowOff>
    </xdr:from>
    <xdr:to>
      <xdr:col>1</xdr:col>
      <xdr:colOff>485775</xdr:colOff>
      <xdr:row>99</xdr:row>
      <xdr:rowOff>10108</xdr:rowOff>
    </xdr:to>
    <xdr:sp macro="" textlink="">
      <xdr:nvSpPr>
        <xdr:cNvPr id="243" name="フローチャート : 判断 242"/>
        <xdr:cNvSpPr/>
      </xdr:nvSpPr>
      <xdr:spPr>
        <a:xfrm>
          <a:off x="1079500" y="1688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26635</xdr:rowOff>
    </xdr:from>
    <xdr:ext cx="534377" cy="259045"/>
    <xdr:sp macro="" textlink="">
      <xdr:nvSpPr>
        <xdr:cNvPr id="244" name="テキスト ボックス 243"/>
        <xdr:cNvSpPr txBox="1"/>
      </xdr:nvSpPr>
      <xdr:spPr>
        <a:xfrm>
          <a:off x="863111" y="166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26904</xdr:rowOff>
    </xdr:from>
    <xdr:to>
      <xdr:col>6</xdr:col>
      <xdr:colOff>561975</xdr:colOff>
      <xdr:row>98</xdr:row>
      <xdr:rowOff>128504</xdr:rowOff>
    </xdr:to>
    <xdr:sp macro="" textlink="">
      <xdr:nvSpPr>
        <xdr:cNvPr id="250" name="円/楕円 249"/>
        <xdr:cNvSpPr/>
      </xdr:nvSpPr>
      <xdr:spPr>
        <a:xfrm>
          <a:off x="4584700" y="168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113281</xdr:rowOff>
    </xdr:from>
    <xdr:ext cx="534377" cy="259045"/>
    <xdr:sp macro="" textlink="">
      <xdr:nvSpPr>
        <xdr:cNvPr id="251" name="衛生費該当値テキスト"/>
        <xdr:cNvSpPr txBox="1"/>
      </xdr:nvSpPr>
      <xdr:spPr>
        <a:xfrm>
          <a:off x="4686300" y="1674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58,984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507</xdr:rowOff>
    </xdr:from>
    <xdr:to>
      <xdr:col>5</xdr:col>
      <xdr:colOff>409575</xdr:colOff>
      <xdr:row>98</xdr:row>
      <xdr:rowOff>102107</xdr:rowOff>
    </xdr:to>
    <xdr:sp macro="" textlink="">
      <xdr:nvSpPr>
        <xdr:cNvPr id="252" name="円/楕円 251"/>
        <xdr:cNvSpPr/>
      </xdr:nvSpPr>
      <xdr:spPr>
        <a:xfrm>
          <a:off x="3746500" y="168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118634</xdr:rowOff>
    </xdr:from>
    <xdr:ext cx="534377" cy="259045"/>
    <xdr:sp macro="" textlink="">
      <xdr:nvSpPr>
        <xdr:cNvPr id="253" name="テキスト ボックス 252"/>
        <xdr:cNvSpPr txBox="1"/>
      </xdr:nvSpPr>
      <xdr:spPr>
        <a:xfrm>
          <a:off x="3530111" y="165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103302</xdr:rowOff>
    </xdr:from>
    <xdr:to>
      <xdr:col>4</xdr:col>
      <xdr:colOff>206375</xdr:colOff>
      <xdr:row>99</xdr:row>
      <xdr:rowOff>33452</xdr:rowOff>
    </xdr:to>
    <xdr:sp macro="" textlink="">
      <xdr:nvSpPr>
        <xdr:cNvPr id="254" name="円/楕円 253"/>
        <xdr:cNvSpPr/>
      </xdr:nvSpPr>
      <xdr:spPr>
        <a:xfrm>
          <a:off x="2857500" y="169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24579</xdr:rowOff>
    </xdr:from>
    <xdr:ext cx="534377" cy="259045"/>
    <xdr:sp macro="" textlink="">
      <xdr:nvSpPr>
        <xdr:cNvPr id="255" name="テキスト ボックス 254"/>
        <xdr:cNvSpPr txBox="1"/>
      </xdr:nvSpPr>
      <xdr:spPr>
        <a:xfrm>
          <a:off x="2641111" y="169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163416</xdr:rowOff>
    </xdr:from>
    <xdr:to>
      <xdr:col>3</xdr:col>
      <xdr:colOff>3175</xdr:colOff>
      <xdr:row>99</xdr:row>
      <xdr:rowOff>93566</xdr:rowOff>
    </xdr:to>
    <xdr:sp macro="" textlink="">
      <xdr:nvSpPr>
        <xdr:cNvPr id="256" name="円/楕円 255"/>
        <xdr:cNvSpPr/>
      </xdr:nvSpPr>
      <xdr:spPr>
        <a:xfrm>
          <a:off x="1968500" y="169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84693</xdr:rowOff>
    </xdr:from>
    <xdr:ext cx="534377" cy="259045"/>
    <xdr:sp macro="" textlink="">
      <xdr:nvSpPr>
        <xdr:cNvPr id="257" name="テキスト ボックス 256"/>
        <xdr:cNvSpPr txBox="1"/>
      </xdr:nvSpPr>
      <xdr:spPr>
        <a:xfrm>
          <a:off x="1752111" y="1705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158348</xdr:rowOff>
    </xdr:from>
    <xdr:to>
      <xdr:col>1</xdr:col>
      <xdr:colOff>485775</xdr:colOff>
      <xdr:row>99</xdr:row>
      <xdr:rowOff>88498</xdr:rowOff>
    </xdr:to>
    <xdr:sp macro="" textlink="">
      <xdr:nvSpPr>
        <xdr:cNvPr id="258" name="円/楕円 257"/>
        <xdr:cNvSpPr/>
      </xdr:nvSpPr>
      <xdr:spPr>
        <a:xfrm>
          <a:off x="1079500" y="1696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79625</xdr:rowOff>
    </xdr:from>
    <xdr:ext cx="534377" cy="259045"/>
    <xdr:sp macro="" textlink="">
      <xdr:nvSpPr>
        <xdr:cNvPr id="259" name="テキスト ボックス 258"/>
        <xdr:cNvSpPr txBox="1"/>
      </xdr:nvSpPr>
      <xdr:spPr>
        <a:xfrm>
          <a:off x="863111" y="1705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59119</xdr:rowOff>
    </xdr:from>
    <xdr:to>
      <xdr:col>15</xdr:col>
      <xdr:colOff>180975</xdr:colOff>
      <xdr:row>38</xdr:row>
      <xdr:rowOff>90475</xdr:rowOff>
    </xdr:to>
    <xdr:cxnSp macro="">
      <xdr:nvCxnSpPr>
        <xdr:cNvPr id="288" name="直線コネクタ 287"/>
        <xdr:cNvCxnSpPr/>
      </xdr:nvCxnSpPr>
      <xdr:spPr>
        <a:xfrm>
          <a:off x="9639300" y="6574219"/>
          <a:ext cx="8382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59119</xdr:rowOff>
    </xdr:from>
    <xdr:to>
      <xdr:col>14</xdr:col>
      <xdr:colOff>28575</xdr:colOff>
      <xdr:row>38</xdr:row>
      <xdr:rowOff>122784</xdr:rowOff>
    </xdr:to>
    <xdr:cxnSp macro="">
      <xdr:nvCxnSpPr>
        <xdr:cNvPr id="291" name="直線コネクタ 290"/>
        <xdr:cNvCxnSpPr/>
      </xdr:nvCxnSpPr>
      <xdr:spPr>
        <a:xfrm flipV="1">
          <a:off x="8750300" y="6574219"/>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112141</xdr:rowOff>
    </xdr:from>
    <xdr:to>
      <xdr:col>14</xdr:col>
      <xdr:colOff>79375</xdr:colOff>
      <xdr:row>39</xdr:row>
      <xdr:rowOff>42291</xdr:rowOff>
    </xdr:to>
    <xdr:sp macro="" textlink="">
      <xdr:nvSpPr>
        <xdr:cNvPr id="292" name="フローチャート : 判断 291"/>
        <xdr:cNvSpPr/>
      </xdr:nvSpPr>
      <xdr:spPr>
        <a:xfrm>
          <a:off x="9588500" y="662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33418</xdr:rowOff>
    </xdr:from>
    <xdr:ext cx="469744" cy="259045"/>
    <xdr:sp macro="" textlink="">
      <xdr:nvSpPr>
        <xdr:cNvPr id="293" name="テキスト ボックス 292"/>
        <xdr:cNvSpPr txBox="1"/>
      </xdr:nvSpPr>
      <xdr:spPr>
        <a:xfrm>
          <a:off x="9404427" y="67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122784</xdr:rowOff>
    </xdr:from>
    <xdr:to>
      <xdr:col>12</xdr:col>
      <xdr:colOff>511175</xdr:colOff>
      <xdr:row>38</xdr:row>
      <xdr:rowOff>126517</xdr:rowOff>
    </xdr:to>
    <xdr:cxnSp macro="">
      <xdr:nvCxnSpPr>
        <xdr:cNvPr id="294" name="直線コネクタ 293"/>
        <xdr:cNvCxnSpPr/>
      </xdr:nvCxnSpPr>
      <xdr:spPr>
        <a:xfrm flipV="1">
          <a:off x="7861300" y="6637884"/>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96444</xdr:rowOff>
    </xdr:from>
    <xdr:to>
      <xdr:col>12</xdr:col>
      <xdr:colOff>561975</xdr:colOff>
      <xdr:row>39</xdr:row>
      <xdr:rowOff>26594</xdr:rowOff>
    </xdr:to>
    <xdr:sp macro="" textlink="">
      <xdr:nvSpPr>
        <xdr:cNvPr id="295" name="フローチャート : 判断 294"/>
        <xdr:cNvSpPr/>
      </xdr:nvSpPr>
      <xdr:spPr>
        <a:xfrm>
          <a:off x="8699500" y="661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17721</xdr:rowOff>
    </xdr:from>
    <xdr:ext cx="469744" cy="259045"/>
    <xdr:sp macro="" textlink="">
      <xdr:nvSpPr>
        <xdr:cNvPr id="296" name="テキスト ボックス 295"/>
        <xdr:cNvSpPr txBox="1"/>
      </xdr:nvSpPr>
      <xdr:spPr>
        <a:xfrm>
          <a:off x="8515427" y="67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23723</xdr:rowOff>
    </xdr:from>
    <xdr:to>
      <xdr:col>11</xdr:col>
      <xdr:colOff>307975</xdr:colOff>
      <xdr:row>38</xdr:row>
      <xdr:rowOff>126517</xdr:rowOff>
    </xdr:to>
    <xdr:cxnSp macro="">
      <xdr:nvCxnSpPr>
        <xdr:cNvPr id="297" name="直線コネクタ 296"/>
        <xdr:cNvCxnSpPr/>
      </xdr:nvCxnSpPr>
      <xdr:spPr>
        <a:xfrm>
          <a:off x="6972300" y="6538823"/>
          <a:ext cx="8890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61544</xdr:rowOff>
    </xdr:from>
    <xdr:to>
      <xdr:col>11</xdr:col>
      <xdr:colOff>358775</xdr:colOff>
      <xdr:row>38</xdr:row>
      <xdr:rowOff>163144</xdr:rowOff>
    </xdr:to>
    <xdr:sp macro="" textlink="">
      <xdr:nvSpPr>
        <xdr:cNvPr id="298" name="フローチャート : 判断 297"/>
        <xdr:cNvSpPr/>
      </xdr:nvSpPr>
      <xdr:spPr>
        <a:xfrm>
          <a:off x="7810500" y="65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8221</xdr:rowOff>
    </xdr:from>
    <xdr:ext cx="469744" cy="259045"/>
    <xdr:sp macro="" textlink="">
      <xdr:nvSpPr>
        <xdr:cNvPr id="299" name="テキスト ボックス 298"/>
        <xdr:cNvSpPr txBox="1"/>
      </xdr:nvSpPr>
      <xdr:spPr>
        <a:xfrm>
          <a:off x="7626427" y="635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28359</xdr:rowOff>
    </xdr:from>
    <xdr:to>
      <xdr:col>10</xdr:col>
      <xdr:colOff>155575</xdr:colOff>
      <xdr:row>38</xdr:row>
      <xdr:rowOff>129959</xdr:rowOff>
    </xdr:to>
    <xdr:sp macro="" textlink="">
      <xdr:nvSpPr>
        <xdr:cNvPr id="300" name="フローチャート : 判断 299"/>
        <xdr:cNvSpPr/>
      </xdr:nvSpPr>
      <xdr:spPr>
        <a:xfrm>
          <a:off x="6921500" y="654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121086</xdr:rowOff>
    </xdr:from>
    <xdr:ext cx="469744" cy="259045"/>
    <xdr:sp macro="" textlink="">
      <xdr:nvSpPr>
        <xdr:cNvPr id="301" name="テキスト ボックス 300"/>
        <xdr:cNvSpPr txBox="1"/>
      </xdr:nvSpPr>
      <xdr:spPr>
        <a:xfrm>
          <a:off x="6737427" y="663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39675</xdr:rowOff>
    </xdr:from>
    <xdr:to>
      <xdr:col>15</xdr:col>
      <xdr:colOff>231775</xdr:colOff>
      <xdr:row>38</xdr:row>
      <xdr:rowOff>141275</xdr:rowOff>
    </xdr:to>
    <xdr:sp macro="" textlink="">
      <xdr:nvSpPr>
        <xdr:cNvPr id="307" name="円/楕円 306"/>
        <xdr:cNvSpPr/>
      </xdr:nvSpPr>
      <xdr:spPr>
        <a:xfrm>
          <a:off x="10426700" y="65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17721</xdr:rowOff>
    </xdr:from>
    <xdr:ext cx="469744" cy="259045"/>
    <xdr:sp macro="" textlink="">
      <xdr:nvSpPr>
        <xdr:cNvPr id="308" name="労働費該当値テキスト"/>
        <xdr:cNvSpPr txBox="1"/>
      </xdr:nvSpPr>
      <xdr:spPr>
        <a:xfrm>
          <a:off x="10528300" y="65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8319</xdr:rowOff>
    </xdr:from>
    <xdr:to>
      <xdr:col>14</xdr:col>
      <xdr:colOff>79375</xdr:colOff>
      <xdr:row>38</xdr:row>
      <xdr:rowOff>109919</xdr:rowOff>
    </xdr:to>
    <xdr:sp macro="" textlink="">
      <xdr:nvSpPr>
        <xdr:cNvPr id="309" name="円/楕円 308"/>
        <xdr:cNvSpPr/>
      </xdr:nvSpPr>
      <xdr:spPr>
        <a:xfrm>
          <a:off x="95885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126445</xdr:rowOff>
    </xdr:from>
    <xdr:ext cx="469744" cy="259045"/>
    <xdr:sp macro="" textlink="">
      <xdr:nvSpPr>
        <xdr:cNvPr id="310" name="テキスト ボックス 309"/>
        <xdr:cNvSpPr txBox="1"/>
      </xdr:nvSpPr>
      <xdr:spPr>
        <a:xfrm>
          <a:off x="9404427" y="629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71984</xdr:rowOff>
    </xdr:from>
    <xdr:to>
      <xdr:col>12</xdr:col>
      <xdr:colOff>561975</xdr:colOff>
      <xdr:row>39</xdr:row>
      <xdr:rowOff>2134</xdr:rowOff>
    </xdr:to>
    <xdr:sp macro="" textlink="">
      <xdr:nvSpPr>
        <xdr:cNvPr id="311" name="円/楕円 310"/>
        <xdr:cNvSpPr/>
      </xdr:nvSpPr>
      <xdr:spPr>
        <a:xfrm>
          <a:off x="8699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18661</xdr:rowOff>
    </xdr:from>
    <xdr:ext cx="469744" cy="259045"/>
    <xdr:sp macro="" textlink="">
      <xdr:nvSpPr>
        <xdr:cNvPr id="312" name="テキスト ボックス 311"/>
        <xdr:cNvSpPr txBox="1"/>
      </xdr:nvSpPr>
      <xdr:spPr>
        <a:xfrm>
          <a:off x="8515427" y="63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75717</xdr:rowOff>
    </xdr:from>
    <xdr:to>
      <xdr:col>11</xdr:col>
      <xdr:colOff>358775</xdr:colOff>
      <xdr:row>39</xdr:row>
      <xdr:rowOff>5867</xdr:rowOff>
    </xdr:to>
    <xdr:sp macro="" textlink="">
      <xdr:nvSpPr>
        <xdr:cNvPr id="313" name="円/楕円 312"/>
        <xdr:cNvSpPr/>
      </xdr:nvSpPr>
      <xdr:spPr>
        <a:xfrm>
          <a:off x="7810500" y="65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168444</xdr:rowOff>
    </xdr:from>
    <xdr:ext cx="469744" cy="259045"/>
    <xdr:sp macro="" textlink="">
      <xdr:nvSpPr>
        <xdr:cNvPr id="314" name="テキスト ボックス 313"/>
        <xdr:cNvSpPr txBox="1"/>
      </xdr:nvSpPr>
      <xdr:spPr>
        <a:xfrm>
          <a:off x="7626427"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144374</xdr:rowOff>
    </xdr:from>
    <xdr:to>
      <xdr:col>10</xdr:col>
      <xdr:colOff>155575</xdr:colOff>
      <xdr:row>38</xdr:row>
      <xdr:rowOff>74524</xdr:rowOff>
    </xdr:to>
    <xdr:sp macro="" textlink="">
      <xdr:nvSpPr>
        <xdr:cNvPr id="315" name="円/楕円 314"/>
        <xdr:cNvSpPr/>
      </xdr:nvSpPr>
      <xdr:spPr>
        <a:xfrm>
          <a:off x="6921500" y="64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91051</xdr:rowOff>
    </xdr:from>
    <xdr:ext cx="469744" cy="259045"/>
    <xdr:sp macro="" textlink="">
      <xdr:nvSpPr>
        <xdr:cNvPr id="316" name="テキスト ボックス 315"/>
        <xdr:cNvSpPr txBox="1"/>
      </xdr:nvSpPr>
      <xdr:spPr>
        <a:xfrm>
          <a:off x="6737427" y="62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93975</xdr:rowOff>
    </xdr:from>
    <xdr:to>
      <xdr:col>15</xdr:col>
      <xdr:colOff>180975</xdr:colOff>
      <xdr:row>58</xdr:row>
      <xdr:rowOff>100039</xdr:rowOff>
    </xdr:to>
    <xdr:cxnSp macro="">
      <xdr:nvCxnSpPr>
        <xdr:cNvPr id="343" name="直線コネクタ 342"/>
        <xdr:cNvCxnSpPr/>
      </xdr:nvCxnSpPr>
      <xdr:spPr>
        <a:xfrm flipV="1">
          <a:off x="9639300" y="10038075"/>
          <a:ext cx="838200" cy="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89522</xdr:rowOff>
    </xdr:from>
    <xdr:to>
      <xdr:col>14</xdr:col>
      <xdr:colOff>28575</xdr:colOff>
      <xdr:row>58</xdr:row>
      <xdr:rowOff>100039</xdr:rowOff>
    </xdr:to>
    <xdr:cxnSp macro="">
      <xdr:nvCxnSpPr>
        <xdr:cNvPr id="346" name="直線コネクタ 345"/>
        <xdr:cNvCxnSpPr/>
      </xdr:nvCxnSpPr>
      <xdr:spPr>
        <a:xfrm>
          <a:off x="8750300" y="10033622"/>
          <a:ext cx="889000" cy="1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67792</xdr:rowOff>
    </xdr:from>
    <xdr:to>
      <xdr:col>14</xdr:col>
      <xdr:colOff>79375</xdr:colOff>
      <xdr:row>58</xdr:row>
      <xdr:rowOff>169392</xdr:rowOff>
    </xdr:to>
    <xdr:sp macro="" textlink="">
      <xdr:nvSpPr>
        <xdr:cNvPr id="347" name="フローチャート : 判断 346"/>
        <xdr:cNvSpPr/>
      </xdr:nvSpPr>
      <xdr:spPr>
        <a:xfrm>
          <a:off x="9588500" y="100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160519</xdr:rowOff>
    </xdr:from>
    <xdr:ext cx="534377" cy="259045"/>
    <xdr:sp macro="" textlink="">
      <xdr:nvSpPr>
        <xdr:cNvPr id="348" name="テキスト ボックス 347"/>
        <xdr:cNvSpPr txBox="1"/>
      </xdr:nvSpPr>
      <xdr:spPr>
        <a:xfrm>
          <a:off x="9372111" y="1010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89522</xdr:rowOff>
    </xdr:from>
    <xdr:to>
      <xdr:col>12</xdr:col>
      <xdr:colOff>511175</xdr:colOff>
      <xdr:row>58</xdr:row>
      <xdr:rowOff>113598</xdr:rowOff>
    </xdr:to>
    <xdr:cxnSp macro="">
      <xdr:nvCxnSpPr>
        <xdr:cNvPr id="349" name="直線コネクタ 348"/>
        <xdr:cNvCxnSpPr/>
      </xdr:nvCxnSpPr>
      <xdr:spPr>
        <a:xfrm flipV="1">
          <a:off x="7861300" y="10033622"/>
          <a:ext cx="889000" cy="2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68183</xdr:rowOff>
    </xdr:from>
    <xdr:to>
      <xdr:col>12</xdr:col>
      <xdr:colOff>561975</xdr:colOff>
      <xdr:row>58</xdr:row>
      <xdr:rowOff>169783</xdr:rowOff>
    </xdr:to>
    <xdr:sp macro="" textlink="">
      <xdr:nvSpPr>
        <xdr:cNvPr id="350" name="フローチャート : 判断 349"/>
        <xdr:cNvSpPr/>
      </xdr:nvSpPr>
      <xdr:spPr>
        <a:xfrm>
          <a:off x="8699500" y="100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160910</xdr:rowOff>
    </xdr:from>
    <xdr:ext cx="534377" cy="259045"/>
    <xdr:sp macro="" textlink="">
      <xdr:nvSpPr>
        <xdr:cNvPr id="351" name="テキスト ボックス 350"/>
        <xdr:cNvSpPr txBox="1"/>
      </xdr:nvSpPr>
      <xdr:spPr>
        <a:xfrm>
          <a:off x="8483111" y="1010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113598</xdr:rowOff>
    </xdr:from>
    <xdr:to>
      <xdr:col>11</xdr:col>
      <xdr:colOff>307975</xdr:colOff>
      <xdr:row>58</xdr:row>
      <xdr:rowOff>120634</xdr:rowOff>
    </xdr:to>
    <xdr:cxnSp macro="">
      <xdr:nvCxnSpPr>
        <xdr:cNvPr id="352" name="直線コネクタ 351"/>
        <xdr:cNvCxnSpPr/>
      </xdr:nvCxnSpPr>
      <xdr:spPr>
        <a:xfrm flipV="1">
          <a:off x="6972300" y="10057698"/>
          <a:ext cx="8890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67106</xdr:rowOff>
    </xdr:from>
    <xdr:to>
      <xdr:col>11</xdr:col>
      <xdr:colOff>358775</xdr:colOff>
      <xdr:row>58</xdr:row>
      <xdr:rowOff>168706</xdr:rowOff>
    </xdr:to>
    <xdr:sp macro="" textlink="">
      <xdr:nvSpPr>
        <xdr:cNvPr id="353" name="フローチャート : 判断 352"/>
        <xdr:cNvSpPr/>
      </xdr:nvSpPr>
      <xdr:spPr>
        <a:xfrm>
          <a:off x="7810500" y="100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159833</xdr:rowOff>
    </xdr:from>
    <xdr:ext cx="534377" cy="259045"/>
    <xdr:sp macro="" textlink="">
      <xdr:nvSpPr>
        <xdr:cNvPr id="354" name="テキスト ボックス 353"/>
        <xdr:cNvSpPr txBox="1"/>
      </xdr:nvSpPr>
      <xdr:spPr>
        <a:xfrm>
          <a:off x="7594111" y="1010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70149</xdr:rowOff>
    </xdr:from>
    <xdr:to>
      <xdr:col>10</xdr:col>
      <xdr:colOff>155575</xdr:colOff>
      <xdr:row>59</xdr:row>
      <xdr:rowOff>299</xdr:rowOff>
    </xdr:to>
    <xdr:sp macro="" textlink="">
      <xdr:nvSpPr>
        <xdr:cNvPr id="355" name="フローチャート : 判断 354"/>
        <xdr:cNvSpPr/>
      </xdr:nvSpPr>
      <xdr:spPr>
        <a:xfrm>
          <a:off x="6921500" y="1001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162876</xdr:rowOff>
    </xdr:from>
    <xdr:ext cx="534377" cy="259045"/>
    <xdr:sp macro="" textlink="">
      <xdr:nvSpPr>
        <xdr:cNvPr id="356" name="テキスト ボックス 355"/>
        <xdr:cNvSpPr txBox="1"/>
      </xdr:nvSpPr>
      <xdr:spPr>
        <a:xfrm>
          <a:off x="6705111" y="1010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43175</xdr:rowOff>
    </xdr:from>
    <xdr:to>
      <xdr:col>15</xdr:col>
      <xdr:colOff>231775</xdr:colOff>
      <xdr:row>58</xdr:row>
      <xdr:rowOff>144775</xdr:rowOff>
    </xdr:to>
    <xdr:sp macro="" textlink="">
      <xdr:nvSpPr>
        <xdr:cNvPr id="362" name="円/楕円 361"/>
        <xdr:cNvSpPr/>
      </xdr:nvSpPr>
      <xdr:spPr>
        <a:xfrm>
          <a:off x="10426700" y="99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148320</xdr:rowOff>
    </xdr:from>
    <xdr:ext cx="534377" cy="259045"/>
    <xdr:sp macro="" textlink="">
      <xdr:nvSpPr>
        <xdr:cNvPr id="363" name="農林水産業費該当値テキスト"/>
        <xdr:cNvSpPr txBox="1"/>
      </xdr:nvSpPr>
      <xdr:spPr>
        <a:xfrm>
          <a:off x="10528300" y="99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49239</xdr:rowOff>
    </xdr:from>
    <xdr:to>
      <xdr:col>14</xdr:col>
      <xdr:colOff>79375</xdr:colOff>
      <xdr:row>58</xdr:row>
      <xdr:rowOff>150839</xdr:rowOff>
    </xdr:to>
    <xdr:sp macro="" textlink="">
      <xdr:nvSpPr>
        <xdr:cNvPr id="364" name="円/楕円 363"/>
        <xdr:cNvSpPr/>
      </xdr:nvSpPr>
      <xdr:spPr>
        <a:xfrm>
          <a:off x="9588500" y="99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167366</xdr:rowOff>
    </xdr:from>
    <xdr:ext cx="534377" cy="259045"/>
    <xdr:sp macro="" textlink="">
      <xdr:nvSpPr>
        <xdr:cNvPr id="365" name="テキスト ボックス 364"/>
        <xdr:cNvSpPr txBox="1"/>
      </xdr:nvSpPr>
      <xdr:spPr>
        <a:xfrm>
          <a:off x="9372111" y="97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38722</xdr:rowOff>
    </xdr:from>
    <xdr:to>
      <xdr:col>12</xdr:col>
      <xdr:colOff>561975</xdr:colOff>
      <xdr:row>58</xdr:row>
      <xdr:rowOff>140322</xdr:rowOff>
    </xdr:to>
    <xdr:sp macro="" textlink="">
      <xdr:nvSpPr>
        <xdr:cNvPr id="366" name="円/楕円 365"/>
        <xdr:cNvSpPr/>
      </xdr:nvSpPr>
      <xdr:spPr>
        <a:xfrm>
          <a:off x="8699500" y="99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156849</xdr:rowOff>
    </xdr:from>
    <xdr:ext cx="534377" cy="259045"/>
    <xdr:sp macro="" textlink="">
      <xdr:nvSpPr>
        <xdr:cNvPr id="367" name="テキスト ボックス 366"/>
        <xdr:cNvSpPr txBox="1"/>
      </xdr:nvSpPr>
      <xdr:spPr>
        <a:xfrm>
          <a:off x="8483111" y="97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62798</xdr:rowOff>
    </xdr:from>
    <xdr:to>
      <xdr:col>11</xdr:col>
      <xdr:colOff>358775</xdr:colOff>
      <xdr:row>58</xdr:row>
      <xdr:rowOff>164398</xdr:rowOff>
    </xdr:to>
    <xdr:sp macro="" textlink="">
      <xdr:nvSpPr>
        <xdr:cNvPr id="368" name="円/楕円 367"/>
        <xdr:cNvSpPr/>
      </xdr:nvSpPr>
      <xdr:spPr>
        <a:xfrm>
          <a:off x="7810500" y="100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9475</xdr:rowOff>
    </xdr:from>
    <xdr:ext cx="534377" cy="259045"/>
    <xdr:sp macro="" textlink="">
      <xdr:nvSpPr>
        <xdr:cNvPr id="369" name="テキスト ボックス 368"/>
        <xdr:cNvSpPr txBox="1"/>
      </xdr:nvSpPr>
      <xdr:spPr>
        <a:xfrm>
          <a:off x="7594111" y="978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69834</xdr:rowOff>
    </xdr:from>
    <xdr:to>
      <xdr:col>10</xdr:col>
      <xdr:colOff>155575</xdr:colOff>
      <xdr:row>58</xdr:row>
      <xdr:rowOff>171434</xdr:rowOff>
    </xdr:to>
    <xdr:sp macro="" textlink="">
      <xdr:nvSpPr>
        <xdr:cNvPr id="370" name="円/楕円 369"/>
        <xdr:cNvSpPr/>
      </xdr:nvSpPr>
      <xdr:spPr>
        <a:xfrm>
          <a:off x="6921500" y="1001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16511</xdr:rowOff>
    </xdr:from>
    <xdr:ext cx="534377" cy="259045"/>
    <xdr:sp macro="" textlink="">
      <xdr:nvSpPr>
        <xdr:cNvPr id="371" name="テキスト ボックス 370"/>
        <xdr:cNvSpPr txBox="1"/>
      </xdr:nvSpPr>
      <xdr:spPr>
        <a:xfrm>
          <a:off x="6705111" y="978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114939</xdr:rowOff>
    </xdr:from>
    <xdr:to>
      <xdr:col>15</xdr:col>
      <xdr:colOff>180975</xdr:colOff>
      <xdr:row>79</xdr:row>
      <xdr:rowOff>21935</xdr:rowOff>
    </xdr:to>
    <xdr:cxnSp macro="">
      <xdr:nvCxnSpPr>
        <xdr:cNvPr id="402" name="直線コネクタ 401"/>
        <xdr:cNvCxnSpPr/>
      </xdr:nvCxnSpPr>
      <xdr:spPr>
        <a:xfrm flipV="1">
          <a:off x="9639300" y="13316589"/>
          <a:ext cx="838200" cy="24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21935</xdr:rowOff>
    </xdr:from>
    <xdr:to>
      <xdr:col>14</xdr:col>
      <xdr:colOff>28575</xdr:colOff>
      <xdr:row>79</xdr:row>
      <xdr:rowOff>47512</xdr:rowOff>
    </xdr:to>
    <xdr:cxnSp macro="">
      <xdr:nvCxnSpPr>
        <xdr:cNvPr id="405" name="直線コネクタ 404"/>
        <xdr:cNvCxnSpPr/>
      </xdr:nvCxnSpPr>
      <xdr:spPr>
        <a:xfrm flipV="1">
          <a:off x="8750300" y="13566485"/>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79</xdr:row>
      <xdr:rowOff>17852</xdr:rowOff>
    </xdr:from>
    <xdr:to>
      <xdr:col>14</xdr:col>
      <xdr:colOff>79375</xdr:colOff>
      <xdr:row>79</xdr:row>
      <xdr:rowOff>119452</xdr:rowOff>
    </xdr:to>
    <xdr:sp macro="" textlink="">
      <xdr:nvSpPr>
        <xdr:cNvPr id="406" name="フローチャート : 判断 405"/>
        <xdr:cNvSpPr/>
      </xdr:nvSpPr>
      <xdr:spPr>
        <a:xfrm>
          <a:off x="9588500" y="1356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110579</xdr:rowOff>
    </xdr:from>
    <xdr:ext cx="469744" cy="259045"/>
    <xdr:sp macro="" textlink="">
      <xdr:nvSpPr>
        <xdr:cNvPr id="407" name="テキスト ボックス 406"/>
        <xdr:cNvSpPr txBox="1"/>
      </xdr:nvSpPr>
      <xdr:spPr>
        <a:xfrm>
          <a:off x="9404427" y="1365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47512</xdr:rowOff>
    </xdr:from>
    <xdr:to>
      <xdr:col>12</xdr:col>
      <xdr:colOff>511175</xdr:colOff>
      <xdr:row>79</xdr:row>
      <xdr:rowOff>64517</xdr:rowOff>
    </xdr:to>
    <xdr:cxnSp macro="">
      <xdr:nvCxnSpPr>
        <xdr:cNvPr id="408" name="直線コネクタ 407"/>
        <xdr:cNvCxnSpPr/>
      </xdr:nvCxnSpPr>
      <xdr:spPr>
        <a:xfrm flipV="1">
          <a:off x="7861300" y="13592062"/>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79</xdr:row>
      <xdr:rowOff>18422</xdr:rowOff>
    </xdr:from>
    <xdr:to>
      <xdr:col>12</xdr:col>
      <xdr:colOff>561975</xdr:colOff>
      <xdr:row>79</xdr:row>
      <xdr:rowOff>120022</xdr:rowOff>
    </xdr:to>
    <xdr:sp macro="" textlink="">
      <xdr:nvSpPr>
        <xdr:cNvPr id="409" name="フローチャート : 判断 408"/>
        <xdr:cNvSpPr/>
      </xdr:nvSpPr>
      <xdr:spPr>
        <a:xfrm>
          <a:off x="8699500" y="135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111149</xdr:rowOff>
    </xdr:from>
    <xdr:ext cx="469744" cy="259045"/>
    <xdr:sp macro="" textlink="">
      <xdr:nvSpPr>
        <xdr:cNvPr id="410" name="テキスト ボックス 409"/>
        <xdr:cNvSpPr txBox="1"/>
      </xdr:nvSpPr>
      <xdr:spPr>
        <a:xfrm>
          <a:off x="8515427" y="1365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64177</xdr:rowOff>
    </xdr:from>
    <xdr:to>
      <xdr:col>11</xdr:col>
      <xdr:colOff>307975</xdr:colOff>
      <xdr:row>79</xdr:row>
      <xdr:rowOff>64517</xdr:rowOff>
    </xdr:to>
    <xdr:cxnSp macro="">
      <xdr:nvCxnSpPr>
        <xdr:cNvPr id="411" name="直線コネクタ 410"/>
        <xdr:cNvCxnSpPr/>
      </xdr:nvCxnSpPr>
      <xdr:spPr>
        <a:xfrm>
          <a:off x="6972300" y="13608727"/>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79</xdr:row>
      <xdr:rowOff>20072</xdr:rowOff>
    </xdr:from>
    <xdr:to>
      <xdr:col>11</xdr:col>
      <xdr:colOff>358775</xdr:colOff>
      <xdr:row>79</xdr:row>
      <xdr:rowOff>121672</xdr:rowOff>
    </xdr:to>
    <xdr:sp macro="" textlink="">
      <xdr:nvSpPr>
        <xdr:cNvPr id="412" name="フローチャート : 判断 411"/>
        <xdr:cNvSpPr/>
      </xdr:nvSpPr>
      <xdr:spPr>
        <a:xfrm>
          <a:off x="7810500" y="13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112799</xdr:rowOff>
    </xdr:from>
    <xdr:ext cx="469744" cy="259045"/>
    <xdr:sp macro="" textlink="">
      <xdr:nvSpPr>
        <xdr:cNvPr id="413" name="テキスト ボックス 412"/>
        <xdr:cNvSpPr txBox="1"/>
      </xdr:nvSpPr>
      <xdr:spPr>
        <a:xfrm>
          <a:off x="7626427" y="13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79</xdr:row>
      <xdr:rowOff>19222</xdr:rowOff>
    </xdr:from>
    <xdr:to>
      <xdr:col>10</xdr:col>
      <xdr:colOff>155575</xdr:colOff>
      <xdr:row>79</xdr:row>
      <xdr:rowOff>120822</xdr:rowOff>
    </xdr:to>
    <xdr:sp macro="" textlink="">
      <xdr:nvSpPr>
        <xdr:cNvPr id="414" name="フローチャート : 判断 413"/>
        <xdr:cNvSpPr/>
      </xdr:nvSpPr>
      <xdr:spPr>
        <a:xfrm>
          <a:off x="6921500" y="135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111949</xdr:rowOff>
    </xdr:from>
    <xdr:ext cx="469744" cy="259045"/>
    <xdr:sp macro="" textlink="">
      <xdr:nvSpPr>
        <xdr:cNvPr id="415" name="テキスト ボックス 414"/>
        <xdr:cNvSpPr txBox="1"/>
      </xdr:nvSpPr>
      <xdr:spPr>
        <a:xfrm>
          <a:off x="6737427" y="1365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64139</xdr:rowOff>
    </xdr:from>
    <xdr:to>
      <xdr:col>15</xdr:col>
      <xdr:colOff>231775</xdr:colOff>
      <xdr:row>77</xdr:row>
      <xdr:rowOff>165739</xdr:rowOff>
    </xdr:to>
    <xdr:sp macro="" textlink="">
      <xdr:nvSpPr>
        <xdr:cNvPr id="421" name="円/楕円 420"/>
        <xdr:cNvSpPr/>
      </xdr:nvSpPr>
      <xdr:spPr>
        <a:xfrm>
          <a:off x="10426700" y="132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87016</xdr:rowOff>
    </xdr:from>
    <xdr:ext cx="599010" cy="259045"/>
    <xdr:sp macro="" textlink="">
      <xdr:nvSpPr>
        <xdr:cNvPr id="422" name="商工費該当値テキスト"/>
        <xdr:cNvSpPr txBox="1"/>
      </xdr:nvSpPr>
      <xdr:spPr>
        <a:xfrm>
          <a:off x="10528300" y="1311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142585</xdr:rowOff>
    </xdr:from>
    <xdr:to>
      <xdr:col>14</xdr:col>
      <xdr:colOff>79375</xdr:colOff>
      <xdr:row>79</xdr:row>
      <xdr:rowOff>72735</xdr:rowOff>
    </xdr:to>
    <xdr:sp macro="" textlink="">
      <xdr:nvSpPr>
        <xdr:cNvPr id="423" name="円/楕円 422"/>
        <xdr:cNvSpPr/>
      </xdr:nvSpPr>
      <xdr:spPr>
        <a:xfrm>
          <a:off x="9588500" y="135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89262</xdr:rowOff>
    </xdr:from>
    <xdr:ext cx="534377" cy="259045"/>
    <xdr:sp macro="" textlink="">
      <xdr:nvSpPr>
        <xdr:cNvPr id="424" name="テキスト ボックス 423"/>
        <xdr:cNvSpPr txBox="1"/>
      </xdr:nvSpPr>
      <xdr:spPr>
        <a:xfrm>
          <a:off x="9372111" y="13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168162</xdr:rowOff>
    </xdr:from>
    <xdr:to>
      <xdr:col>12</xdr:col>
      <xdr:colOff>561975</xdr:colOff>
      <xdr:row>79</xdr:row>
      <xdr:rowOff>98312</xdr:rowOff>
    </xdr:to>
    <xdr:sp macro="" textlink="">
      <xdr:nvSpPr>
        <xdr:cNvPr id="425" name="円/楕円 424"/>
        <xdr:cNvSpPr/>
      </xdr:nvSpPr>
      <xdr:spPr>
        <a:xfrm>
          <a:off x="8699500" y="135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114839</xdr:rowOff>
    </xdr:from>
    <xdr:ext cx="534377" cy="259045"/>
    <xdr:sp macro="" textlink="">
      <xdr:nvSpPr>
        <xdr:cNvPr id="426" name="テキスト ボックス 425"/>
        <xdr:cNvSpPr txBox="1"/>
      </xdr:nvSpPr>
      <xdr:spPr>
        <a:xfrm>
          <a:off x="8483111" y="133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15,729</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13717</xdr:rowOff>
    </xdr:from>
    <xdr:to>
      <xdr:col>11</xdr:col>
      <xdr:colOff>358775</xdr:colOff>
      <xdr:row>79</xdr:row>
      <xdr:rowOff>115317</xdr:rowOff>
    </xdr:to>
    <xdr:sp macro="" textlink="">
      <xdr:nvSpPr>
        <xdr:cNvPr id="427" name="円/楕円 426"/>
        <xdr:cNvSpPr/>
      </xdr:nvSpPr>
      <xdr:spPr>
        <a:xfrm>
          <a:off x="7810500" y="135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131844</xdr:rowOff>
    </xdr:from>
    <xdr:ext cx="534377" cy="259045"/>
    <xdr:sp macro="" textlink="">
      <xdr:nvSpPr>
        <xdr:cNvPr id="428" name="テキスト ボックス 427"/>
        <xdr:cNvSpPr txBox="1"/>
      </xdr:nvSpPr>
      <xdr:spPr>
        <a:xfrm>
          <a:off x="7594111" y="133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13377</xdr:rowOff>
    </xdr:from>
    <xdr:to>
      <xdr:col>10</xdr:col>
      <xdr:colOff>155575</xdr:colOff>
      <xdr:row>79</xdr:row>
      <xdr:rowOff>114977</xdr:rowOff>
    </xdr:to>
    <xdr:sp macro="" textlink="">
      <xdr:nvSpPr>
        <xdr:cNvPr id="429" name="円/楕円 428"/>
        <xdr:cNvSpPr/>
      </xdr:nvSpPr>
      <xdr:spPr>
        <a:xfrm>
          <a:off x="6921500" y="135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131504</xdr:rowOff>
    </xdr:from>
    <xdr:ext cx="534377" cy="259045"/>
    <xdr:sp macro="" textlink="">
      <xdr:nvSpPr>
        <xdr:cNvPr id="430" name="テキスト ボックス 429"/>
        <xdr:cNvSpPr txBox="1"/>
      </xdr:nvSpPr>
      <xdr:spPr>
        <a:xfrm>
          <a:off x="6705111" y="133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131411</xdr:rowOff>
    </xdr:from>
    <xdr:to>
      <xdr:col>15</xdr:col>
      <xdr:colOff>180975</xdr:colOff>
      <xdr:row>98</xdr:row>
      <xdr:rowOff>121261</xdr:rowOff>
    </xdr:to>
    <xdr:cxnSp macro="">
      <xdr:nvCxnSpPr>
        <xdr:cNvPr id="461" name="直線コネクタ 460"/>
        <xdr:cNvCxnSpPr/>
      </xdr:nvCxnSpPr>
      <xdr:spPr>
        <a:xfrm flipV="1">
          <a:off x="9639300" y="16762061"/>
          <a:ext cx="8382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121261</xdr:rowOff>
    </xdr:from>
    <xdr:to>
      <xdr:col>14</xdr:col>
      <xdr:colOff>28575</xdr:colOff>
      <xdr:row>99</xdr:row>
      <xdr:rowOff>815</xdr:rowOff>
    </xdr:to>
    <xdr:cxnSp macro="">
      <xdr:nvCxnSpPr>
        <xdr:cNvPr id="464" name="直線コネクタ 463"/>
        <xdr:cNvCxnSpPr/>
      </xdr:nvCxnSpPr>
      <xdr:spPr>
        <a:xfrm flipV="1">
          <a:off x="8750300" y="16923361"/>
          <a:ext cx="889000" cy="5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119793</xdr:rowOff>
    </xdr:from>
    <xdr:to>
      <xdr:col>14</xdr:col>
      <xdr:colOff>79375</xdr:colOff>
      <xdr:row>99</xdr:row>
      <xdr:rowOff>49943</xdr:rowOff>
    </xdr:to>
    <xdr:sp macro="" textlink="">
      <xdr:nvSpPr>
        <xdr:cNvPr id="465" name="フローチャート : 判断 464"/>
        <xdr:cNvSpPr/>
      </xdr:nvSpPr>
      <xdr:spPr>
        <a:xfrm>
          <a:off x="9588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41070</xdr:rowOff>
    </xdr:from>
    <xdr:ext cx="534377" cy="259045"/>
    <xdr:sp macro="" textlink="">
      <xdr:nvSpPr>
        <xdr:cNvPr id="466" name="テキスト ボックス 465"/>
        <xdr:cNvSpPr txBox="1"/>
      </xdr:nvSpPr>
      <xdr:spPr>
        <a:xfrm>
          <a:off x="9372111" y="170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815</xdr:rowOff>
    </xdr:from>
    <xdr:to>
      <xdr:col>12</xdr:col>
      <xdr:colOff>511175</xdr:colOff>
      <xdr:row>99</xdr:row>
      <xdr:rowOff>12102</xdr:rowOff>
    </xdr:to>
    <xdr:cxnSp macro="">
      <xdr:nvCxnSpPr>
        <xdr:cNvPr id="467" name="直線コネクタ 466"/>
        <xdr:cNvCxnSpPr/>
      </xdr:nvCxnSpPr>
      <xdr:spPr>
        <a:xfrm flipV="1">
          <a:off x="7861300" y="16974365"/>
          <a:ext cx="8890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132736</xdr:rowOff>
    </xdr:from>
    <xdr:to>
      <xdr:col>12</xdr:col>
      <xdr:colOff>561975</xdr:colOff>
      <xdr:row>99</xdr:row>
      <xdr:rowOff>62886</xdr:rowOff>
    </xdr:to>
    <xdr:sp macro="" textlink="">
      <xdr:nvSpPr>
        <xdr:cNvPr id="468" name="フローチャート : 判断 467"/>
        <xdr:cNvSpPr/>
      </xdr:nvSpPr>
      <xdr:spPr>
        <a:xfrm>
          <a:off x="8699500" y="169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54013</xdr:rowOff>
    </xdr:from>
    <xdr:ext cx="534377" cy="259045"/>
    <xdr:sp macro="" textlink="">
      <xdr:nvSpPr>
        <xdr:cNvPr id="469" name="テキスト ボックス 468"/>
        <xdr:cNvSpPr txBox="1"/>
      </xdr:nvSpPr>
      <xdr:spPr>
        <a:xfrm>
          <a:off x="8483111" y="170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12102</xdr:rowOff>
    </xdr:from>
    <xdr:to>
      <xdr:col>11</xdr:col>
      <xdr:colOff>307975</xdr:colOff>
      <xdr:row>99</xdr:row>
      <xdr:rowOff>34358</xdr:rowOff>
    </xdr:to>
    <xdr:cxnSp macro="">
      <xdr:nvCxnSpPr>
        <xdr:cNvPr id="470" name="直線コネクタ 469"/>
        <xdr:cNvCxnSpPr/>
      </xdr:nvCxnSpPr>
      <xdr:spPr>
        <a:xfrm flipV="1">
          <a:off x="6972300" y="16985652"/>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138399</xdr:rowOff>
    </xdr:from>
    <xdr:to>
      <xdr:col>11</xdr:col>
      <xdr:colOff>358775</xdr:colOff>
      <xdr:row>99</xdr:row>
      <xdr:rowOff>68549</xdr:rowOff>
    </xdr:to>
    <xdr:sp macro="" textlink="">
      <xdr:nvSpPr>
        <xdr:cNvPr id="471" name="フローチャート : 判断 470"/>
        <xdr:cNvSpPr/>
      </xdr:nvSpPr>
      <xdr:spPr>
        <a:xfrm>
          <a:off x="7810500" y="1694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59676</xdr:rowOff>
    </xdr:from>
    <xdr:ext cx="534377" cy="259045"/>
    <xdr:sp macro="" textlink="">
      <xdr:nvSpPr>
        <xdr:cNvPr id="472" name="テキスト ボックス 471"/>
        <xdr:cNvSpPr txBox="1"/>
      </xdr:nvSpPr>
      <xdr:spPr>
        <a:xfrm>
          <a:off x="7594111" y="1703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140125</xdr:rowOff>
    </xdr:from>
    <xdr:to>
      <xdr:col>10</xdr:col>
      <xdr:colOff>155575</xdr:colOff>
      <xdr:row>99</xdr:row>
      <xdr:rowOff>70275</xdr:rowOff>
    </xdr:to>
    <xdr:sp macro="" textlink="">
      <xdr:nvSpPr>
        <xdr:cNvPr id="473" name="フローチャート : 判断 472"/>
        <xdr:cNvSpPr/>
      </xdr:nvSpPr>
      <xdr:spPr>
        <a:xfrm>
          <a:off x="6921500" y="1694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86802</xdr:rowOff>
    </xdr:from>
    <xdr:ext cx="534377" cy="259045"/>
    <xdr:sp macro="" textlink="">
      <xdr:nvSpPr>
        <xdr:cNvPr id="474" name="テキスト ボックス 473"/>
        <xdr:cNvSpPr txBox="1"/>
      </xdr:nvSpPr>
      <xdr:spPr>
        <a:xfrm>
          <a:off x="6705111" y="1671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80611</xdr:rowOff>
    </xdr:from>
    <xdr:to>
      <xdr:col>15</xdr:col>
      <xdr:colOff>231775</xdr:colOff>
      <xdr:row>98</xdr:row>
      <xdr:rowOff>10761</xdr:rowOff>
    </xdr:to>
    <xdr:sp macro="" textlink="">
      <xdr:nvSpPr>
        <xdr:cNvPr id="480" name="円/楕円 479"/>
        <xdr:cNvSpPr/>
      </xdr:nvSpPr>
      <xdr:spPr>
        <a:xfrm>
          <a:off x="10426700" y="167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103488</xdr:rowOff>
    </xdr:from>
    <xdr:ext cx="599010" cy="259045"/>
    <xdr:sp macro="" textlink="">
      <xdr:nvSpPr>
        <xdr:cNvPr id="481" name="土木費該当値テキスト"/>
        <xdr:cNvSpPr txBox="1"/>
      </xdr:nvSpPr>
      <xdr:spPr>
        <a:xfrm>
          <a:off x="10528300" y="1656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190,077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70461</xdr:rowOff>
    </xdr:from>
    <xdr:to>
      <xdr:col>14</xdr:col>
      <xdr:colOff>79375</xdr:colOff>
      <xdr:row>99</xdr:row>
      <xdr:rowOff>611</xdr:rowOff>
    </xdr:to>
    <xdr:sp macro="" textlink="">
      <xdr:nvSpPr>
        <xdr:cNvPr id="482" name="円/楕円 481"/>
        <xdr:cNvSpPr/>
      </xdr:nvSpPr>
      <xdr:spPr>
        <a:xfrm>
          <a:off x="9588500" y="168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17138</xdr:rowOff>
    </xdr:from>
    <xdr:ext cx="534377" cy="259045"/>
    <xdr:sp macro="" textlink="">
      <xdr:nvSpPr>
        <xdr:cNvPr id="483" name="テキスト ボックス 482"/>
        <xdr:cNvSpPr txBox="1"/>
      </xdr:nvSpPr>
      <xdr:spPr>
        <a:xfrm>
          <a:off x="9372111" y="166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121465</xdr:rowOff>
    </xdr:from>
    <xdr:to>
      <xdr:col>12</xdr:col>
      <xdr:colOff>561975</xdr:colOff>
      <xdr:row>99</xdr:row>
      <xdr:rowOff>51615</xdr:rowOff>
    </xdr:to>
    <xdr:sp macro="" textlink="">
      <xdr:nvSpPr>
        <xdr:cNvPr id="484" name="円/楕円 483"/>
        <xdr:cNvSpPr/>
      </xdr:nvSpPr>
      <xdr:spPr>
        <a:xfrm>
          <a:off x="8699500" y="169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68142</xdr:rowOff>
    </xdr:from>
    <xdr:ext cx="534377" cy="259045"/>
    <xdr:sp macro="" textlink="">
      <xdr:nvSpPr>
        <xdr:cNvPr id="485" name="テキスト ボックス 484"/>
        <xdr:cNvSpPr txBox="1"/>
      </xdr:nvSpPr>
      <xdr:spPr>
        <a:xfrm>
          <a:off x="8483111" y="166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132752</xdr:rowOff>
    </xdr:from>
    <xdr:to>
      <xdr:col>11</xdr:col>
      <xdr:colOff>358775</xdr:colOff>
      <xdr:row>99</xdr:row>
      <xdr:rowOff>62902</xdr:rowOff>
    </xdr:to>
    <xdr:sp macro="" textlink="">
      <xdr:nvSpPr>
        <xdr:cNvPr id="486" name="円/楕円 485"/>
        <xdr:cNvSpPr/>
      </xdr:nvSpPr>
      <xdr:spPr>
        <a:xfrm>
          <a:off x="7810500" y="169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79429</xdr:rowOff>
    </xdr:from>
    <xdr:ext cx="534377" cy="259045"/>
    <xdr:sp macro="" textlink="">
      <xdr:nvSpPr>
        <xdr:cNvPr id="487" name="テキスト ボックス 486"/>
        <xdr:cNvSpPr txBox="1"/>
      </xdr:nvSpPr>
      <xdr:spPr>
        <a:xfrm>
          <a:off x="7594111" y="1671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155008</xdr:rowOff>
    </xdr:from>
    <xdr:to>
      <xdr:col>10</xdr:col>
      <xdr:colOff>155575</xdr:colOff>
      <xdr:row>99</xdr:row>
      <xdr:rowOff>85158</xdr:rowOff>
    </xdr:to>
    <xdr:sp macro="" textlink="">
      <xdr:nvSpPr>
        <xdr:cNvPr id="488" name="円/楕円 487"/>
        <xdr:cNvSpPr/>
      </xdr:nvSpPr>
      <xdr:spPr>
        <a:xfrm>
          <a:off x="6921500" y="169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76285</xdr:rowOff>
    </xdr:from>
    <xdr:ext cx="534377" cy="259045"/>
    <xdr:sp macro="" textlink="">
      <xdr:nvSpPr>
        <xdr:cNvPr id="489" name="テキスト ボックス 488"/>
        <xdr:cNvSpPr txBox="1"/>
      </xdr:nvSpPr>
      <xdr:spPr>
        <a:xfrm>
          <a:off x="6705111" y="1704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118904</xdr:rowOff>
    </xdr:from>
    <xdr:to>
      <xdr:col>23</xdr:col>
      <xdr:colOff>517525</xdr:colOff>
      <xdr:row>38</xdr:row>
      <xdr:rowOff>136614</xdr:rowOff>
    </xdr:to>
    <xdr:cxnSp macro="">
      <xdr:nvCxnSpPr>
        <xdr:cNvPr id="520" name="直線コネクタ 519"/>
        <xdr:cNvCxnSpPr/>
      </xdr:nvCxnSpPr>
      <xdr:spPr>
        <a:xfrm>
          <a:off x="15481300" y="6634004"/>
          <a:ext cx="838200" cy="1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118904</xdr:rowOff>
    </xdr:from>
    <xdr:to>
      <xdr:col>22</xdr:col>
      <xdr:colOff>365125</xdr:colOff>
      <xdr:row>39</xdr:row>
      <xdr:rowOff>662</xdr:rowOff>
    </xdr:to>
    <xdr:cxnSp macro="">
      <xdr:nvCxnSpPr>
        <xdr:cNvPr id="523" name="直線コネクタ 522"/>
        <xdr:cNvCxnSpPr/>
      </xdr:nvCxnSpPr>
      <xdr:spPr>
        <a:xfrm flipV="1">
          <a:off x="14592300" y="6634004"/>
          <a:ext cx="889000" cy="5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141847</xdr:rowOff>
    </xdr:from>
    <xdr:to>
      <xdr:col>22</xdr:col>
      <xdr:colOff>415925</xdr:colOff>
      <xdr:row>39</xdr:row>
      <xdr:rowOff>71997</xdr:rowOff>
    </xdr:to>
    <xdr:sp macro="" textlink="">
      <xdr:nvSpPr>
        <xdr:cNvPr id="524" name="フローチャート : 判断 523"/>
        <xdr:cNvSpPr/>
      </xdr:nvSpPr>
      <xdr:spPr>
        <a:xfrm>
          <a:off x="15430500" y="665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63124</xdr:rowOff>
    </xdr:from>
    <xdr:ext cx="534377" cy="259045"/>
    <xdr:sp macro="" textlink="">
      <xdr:nvSpPr>
        <xdr:cNvPr id="525" name="テキスト ボックス 524"/>
        <xdr:cNvSpPr txBox="1"/>
      </xdr:nvSpPr>
      <xdr:spPr>
        <a:xfrm>
          <a:off x="15214111" y="67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662</xdr:rowOff>
    </xdr:from>
    <xdr:to>
      <xdr:col>21</xdr:col>
      <xdr:colOff>161925</xdr:colOff>
      <xdr:row>39</xdr:row>
      <xdr:rowOff>34639</xdr:rowOff>
    </xdr:to>
    <xdr:cxnSp macro="">
      <xdr:nvCxnSpPr>
        <xdr:cNvPr id="526" name="直線コネクタ 525"/>
        <xdr:cNvCxnSpPr/>
      </xdr:nvCxnSpPr>
      <xdr:spPr>
        <a:xfrm flipV="1">
          <a:off x="13703300" y="6687212"/>
          <a:ext cx="889000" cy="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145172</xdr:rowOff>
    </xdr:from>
    <xdr:to>
      <xdr:col>21</xdr:col>
      <xdr:colOff>212725</xdr:colOff>
      <xdr:row>39</xdr:row>
      <xdr:rowOff>75322</xdr:rowOff>
    </xdr:to>
    <xdr:sp macro="" textlink="">
      <xdr:nvSpPr>
        <xdr:cNvPr id="527" name="フローチャート : 判断 526"/>
        <xdr:cNvSpPr/>
      </xdr:nvSpPr>
      <xdr:spPr>
        <a:xfrm>
          <a:off x="14541500" y="66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66449</xdr:rowOff>
    </xdr:from>
    <xdr:ext cx="534377" cy="259045"/>
    <xdr:sp macro="" textlink="">
      <xdr:nvSpPr>
        <xdr:cNvPr id="528" name="テキスト ボックス 527"/>
        <xdr:cNvSpPr txBox="1"/>
      </xdr:nvSpPr>
      <xdr:spPr>
        <a:xfrm>
          <a:off x="14325111" y="67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34639</xdr:rowOff>
    </xdr:from>
    <xdr:to>
      <xdr:col>19</xdr:col>
      <xdr:colOff>644525</xdr:colOff>
      <xdr:row>39</xdr:row>
      <xdr:rowOff>43682</xdr:rowOff>
    </xdr:to>
    <xdr:cxnSp macro="">
      <xdr:nvCxnSpPr>
        <xdr:cNvPr id="529" name="直線コネクタ 528"/>
        <xdr:cNvCxnSpPr/>
      </xdr:nvCxnSpPr>
      <xdr:spPr>
        <a:xfrm flipV="1">
          <a:off x="12814300" y="6721189"/>
          <a:ext cx="8890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145655</xdr:rowOff>
    </xdr:from>
    <xdr:to>
      <xdr:col>20</xdr:col>
      <xdr:colOff>9525</xdr:colOff>
      <xdr:row>39</xdr:row>
      <xdr:rowOff>75805</xdr:rowOff>
    </xdr:to>
    <xdr:sp macro="" textlink="">
      <xdr:nvSpPr>
        <xdr:cNvPr id="530" name="フローチャート : 判断 529"/>
        <xdr:cNvSpPr/>
      </xdr:nvSpPr>
      <xdr:spPr>
        <a:xfrm>
          <a:off x="13652500" y="666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92332</xdr:rowOff>
    </xdr:from>
    <xdr:ext cx="534377" cy="259045"/>
    <xdr:sp macro="" textlink="">
      <xdr:nvSpPr>
        <xdr:cNvPr id="531" name="テキスト ボックス 530"/>
        <xdr:cNvSpPr txBox="1"/>
      </xdr:nvSpPr>
      <xdr:spPr>
        <a:xfrm>
          <a:off x="13436111" y="64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151370</xdr:rowOff>
    </xdr:from>
    <xdr:to>
      <xdr:col>18</xdr:col>
      <xdr:colOff>492125</xdr:colOff>
      <xdr:row>39</xdr:row>
      <xdr:rowOff>81520</xdr:rowOff>
    </xdr:to>
    <xdr:sp macro="" textlink="">
      <xdr:nvSpPr>
        <xdr:cNvPr id="532" name="フローチャート : 判断 531"/>
        <xdr:cNvSpPr/>
      </xdr:nvSpPr>
      <xdr:spPr>
        <a:xfrm>
          <a:off x="12763500" y="666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98047</xdr:rowOff>
    </xdr:from>
    <xdr:ext cx="534377" cy="259045"/>
    <xdr:sp macro="" textlink="">
      <xdr:nvSpPr>
        <xdr:cNvPr id="533" name="テキスト ボックス 532"/>
        <xdr:cNvSpPr txBox="1"/>
      </xdr:nvSpPr>
      <xdr:spPr>
        <a:xfrm>
          <a:off x="12547111" y="64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85814</xdr:rowOff>
    </xdr:from>
    <xdr:to>
      <xdr:col>23</xdr:col>
      <xdr:colOff>568325</xdr:colOff>
      <xdr:row>39</xdr:row>
      <xdr:rowOff>15964</xdr:rowOff>
    </xdr:to>
    <xdr:sp macro="" textlink="">
      <xdr:nvSpPr>
        <xdr:cNvPr id="539" name="円/楕円 538"/>
        <xdr:cNvSpPr/>
      </xdr:nvSpPr>
      <xdr:spPr>
        <a:xfrm>
          <a:off x="16268700" y="66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64241</xdr:rowOff>
    </xdr:from>
    <xdr:ext cx="534377" cy="259045"/>
    <xdr:sp macro="" textlink="">
      <xdr:nvSpPr>
        <xdr:cNvPr id="540" name="消防費該当値テキスト"/>
        <xdr:cNvSpPr txBox="1"/>
      </xdr:nvSpPr>
      <xdr:spPr>
        <a:xfrm>
          <a:off x="16370300" y="65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68104</xdr:rowOff>
    </xdr:from>
    <xdr:to>
      <xdr:col>22</xdr:col>
      <xdr:colOff>415925</xdr:colOff>
      <xdr:row>38</xdr:row>
      <xdr:rowOff>169704</xdr:rowOff>
    </xdr:to>
    <xdr:sp macro="" textlink="">
      <xdr:nvSpPr>
        <xdr:cNvPr id="541" name="円/楕円 540"/>
        <xdr:cNvSpPr/>
      </xdr:nvSpPr>
      <xdr:spPr>
        <a:xfrm>
          <a:off x="15430500" y="658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14781</xdr:rowOff>
    </xdr:from>
    <xdr:ext cx="534377" cy="259045"/>
    <xdr:sp macro="" textlink="">
      <xdr:nvSpPr>
        <xdr:cNvPr id="542" name="テキスト ボックス 541"/>
        <xdr:cNvSpPr txBox="1"/>
      </xdr:nvSpPr>
      <xdr:spPr>
        <a:xfrm>
          <a:off x="15214111" y="63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121312</xdr:rowOff>
    </xdr:from>
    <xdr:to>
      <xdr:col>21</xdr:col>
      <xdr:colOff>212725</xdr:colOff>
      <xdr:row>39</xdr:row>
      <xdr:rowOff>51462</xdr:rowOff>
    </xdr:to>
    <xdr:sp macro="" textlink="">
      <xdr:nvSpPr>
        <xdr:cNvPr id="543" name="円/楕円 542"/>
        <xdr:cNvSpPr/>
      </xdr:nvSpPr>
      <xdr:spPr>
        <a:xfrm>
          <a:off x="14541500" y="66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67989</xdr:rowOff>
    </xdr:from>
    <xdr:ext cx="534377" cy="259045"/>
    <xdr:sp macro="" textlink="">
      <xdr:nvSpPr>
        <xdr:cNvPr id="544" name="テキスト ボックス 543"/>
        <xdr:cNvSpPr txBox="1"/>
      </xdr:nvSpPr>
      <xdr:spPr>
        <a:xfrm>
          <a:off x="14325111" y="64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155289</xdr:rowOff>
    </xdr:from>
    <xdr:to>
      <xdr:col>20</xdr:col>
      <xdr:colOff>9525</xdr:colOff>
      <xdr:row>39</xdr:row>
      <xdr:rowOff>85439</xdr:rowOff>
    </xdr:to>
    <xdr:sp macro="" textlink="">
      <xdr:nvSpPr>
        <xdr:cNvPr id="545" name="円/楕円 544"/>
        <xdr:cNvSpPr/>
      </xdr:nvSpPr>
      <xdr:spPr>
        <a:xfrm>
          <a:off x="13652500" y="66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76566</xdr:rowOff>
    </xdr:from>
    <xdr:ext cx="534377" cy="259045"/>
    <xdr:sp macro="" textlink="">
      <xdr:nvSpPr>
        <xdr:cNvPr id="546" name="テキスト ボックス 545"/>
        <xdr:cNvSpPr txBox="1"/>
      </xdr:nvSpPr>
      <xdr:spPr>
        <a:xfrm>
          <a:off x="13436111" y="67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164332</xdr:rowOff>
    </xdr:from>
    <xdr:to>
      <xdr:col>18</xdr:col>
      <xdr:colOff>492125</xdr:colOff>
      <xdr:row>39</xdr:row>
      <xdr:rowOff>94482</xdr:rowOff>
    </xdr:to>
    <xdr:sp macro="" textlink="">
      <xdr:nvSpPr>
        <xdr:cNvPr id="547" name="円/楕円 546"/>
        <xdr:cNvSpPr/>
      </xdr:nvSpPr>
      <xdr:spPr>
        <a:xfrm>
          <a:off x="12763500" y="66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85609</xdr:rowOff>
    </xdr:from>
    <xdr:ext cx="534377" cy="259045"/>
    <xdr:sp macro="" textlink="">
      <xdr:nvSpPr>
        <xdr:cNvPr id="548" name="テキスト ボックス 547"/>
        <xdr:cNvSpPr txBox="1"/>
      </xdr:nvSpPr>
      <xdr:spPr>
        <a:xfrm>
          <a:off x="12547111" y="677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3403</xdr:rowOff>
    </xdr:from>
    <xdr:to>
      <xdr:col>23</xdr:col>
      <xdr:colOff>517525</xdr:colOff>
      <xdr:row>58</xdr:row>
      <xdr:rowOff>7942</xdr:rowOff>
    </xdr:to>
    <xdr:cxnSp macro="">
      <xdr:nvCxnSpPr>
        <xdr:cNvPr id="573" name="直線コネクタ 572"/>
        <xdr:cNvCxnSpPr/>
      </xdr:nvCxnSpPr>
      <xdr:spPr>
        <a:xfrm flipV="1">
          <a:off x="15481300" y="9947503"/>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7942</xdr:rowOff>
    </xdr:from>
    <xdr:to>
      <xdr:col>22</xdr:col>
      <xdr:colOff>365125</xdr:colOff>
      <xdr:row>58</xdr:row>
      <xdr:rowOff>13441</xdr:rowOff>
    </xdr:to>
    <xdr:cxnSp macro="">
      <xdr:nvCxnSpPr>
        <xdr:cNvPr id="576" name="直線コネクタ 575"/>
        <xdr:cNvCxnSpPr/>
      </xdr:nvCxnSpPr>
      <xdr:spPr>
        <a:xfrm flipV="1">
          <a:off x="14592300" y="9952042"/>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111957</xdr:rowOff>
    </xdr:from>
    <xdr:to>
      <xdr:col>22</xdr:col>
      <xdr:colOff>415925</xdr:colOff>
      <xdr:row>58</xdr:row>
      <xdr:rowOff>42107</xdr:rowOff>
    </xdr:to>
    <xdr:sp macro="" textlink="">
      <xdr:nvSpPr>
        <xdr:cNvPr id="577" name="フローチャート : 判断 576"/>
        <xdr:cNvSpPr/>
      </xdr:nvSpPr>
      <xdr:spPr>
        <a:xfrm>
          <a:off x="15430500" y="988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58634</xdr:rowOff>
    </xdr:from>
    <xdr:ext cx="534377" cy="259045"/>
    <xdr:sp macro="" textlink="">
      <xdr:nvSpPr>
        <xdr:cNvPr id="578" name="テキスト ボックス 577"/>
        <xdr:cNvSpPr txBox="1"/>
      </xdr:nvSpPr>
      <xdr:spPr>
        <a:xfrm>
          <a:off x="15214111" y="96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11240</xdr:rowOff>
    </xdr:from>
    <xdr:to>
      <xdr:col>21</xdr:col>
      <xdr:colOff>161925</xdr:colOff>
      <xdr:row>58</xdr:row>
      <xdr:rowOff>13441</xdr:rowOff>
    </xdr:to>
    <xdr:cxnSp macro="">
      <xdr:nvCxnSpPr>
        <xdr:cNvPr id="579" name="直線コネクタ 578"/>
        <xdr:cNvCxnSpPr/>
      </xdr:nvCxnSpPr>
      <xdr:spPr>
        <a:xfrm>
          <a:off x="13703300" y="9955340"/>
          <a:ext cx="889000" cy="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114696</xdr:rowOff>
    </xdr:from>
    <xdr:to>
      <xdr:col>21</xdr:col>
      <xdr:colOff>212725</xdr:colOff>
      <xdr:row>58</xdr:row>
      <xdr:rowOff>44846</xdr:rowOff>
    </xdr:to>
    <xdr:sp macro="" textlink="">
      <xdr:nvSpPr>
        <xdr:cNvPr id="580" name="フローチャート : 判断 579"/>
        <xdr:cNvSpPr/>
      </xdr:nvSpPr>
      <xdr:spPr>
        <a:xfrm>
          <a:off x="14541500" y="988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61373</xdr:rowOff>
    </xdr:from>
    <xdr:ext cx="534377" cy="259045"/>
    <xdr:sp macro="" textlink="">
      <xdr:nvSpPr>
        <xdr:cNvPr id="581" name="テキスト ボックス 580"/>
        <xdr:cNvSpPr txBox="1"/>
      </xdr:nvSpPr>
      <xdr:spPr>
        <a:xfrm>
          <a:off x="14325111" y="96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8551</xdr:rowOff>
    </xdr:from>
    <xdr:to>
      <xdr:col>19</xdr:col>
      <xdr:colOff>644525</xdr:colOff>
      <xdr:row>58</xdr:row>
      <xdr:rowOff>11240</xdr:rowOff>
    </xdr:to>
    <xdr:cxnSp macro="">
      <xdr:nvCxnSpPr>
        <xdr:cNvPr id="582" name="直線コネクタ 581"/>
        <xdr:cNvCxnSpPr/>
      </xdr:nvCxnSpPr>
      <xdr:spPr>
        <a:xfrm>
          <a:off x="12814300" y="9952651"/>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113361</xdr:rowOff>
    </xdr:from>
    <xdr:to>
      <xdr:col>20</xdr:col>
      <xdr:colOff>9525</xdr:colOff>
      <xdr:row>58</xdr:row>
      <xdr:rowOff>43511</xdr:rowOff>
    </xdr:to>
    <xdr:sp macro="" textlink="">
      <xdr:nvSpPr>
        <xdr:cNvPr id="583" name="フローチャート : 判断 582"/>
        <xdr:cNvSpPr/>
      </xdr:nvSpPr>
      <xdr:spPr>
        <a:xfrm>
          <a:off x="13652500" y="98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60038</xdr:rowOff>
    </xdr:from>
    <xdr:ext cx="534377" cy="259045"/>
    <xdr:sp macro="" textlink="">
      <xdr:nvSpPr>
        <xdr:cNvPr id="584" name="テキスト ボックス 583"/>
        <xdr:cNvSpPr txBox="1"/>
      </xdr:nvSpPr>
      <xdr:spPr>
        <a:xfrm>
          <a:off x="13436111" y="96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115307</xdr:rowOff>
    </xdr:from>
    <xdr:to>
      <xdr:col>18</xdr:col>
      <xdr:colOff>492125</xdr:colOff>
      <xdr:row>58</xdr:row>
      <xdr:rowOff>45457</xdr:rowOff>
    </xdr:to>
    <xdr:sp macro="" textlink="">
      <xdr:nvSpPr>
        <xdr:cNvPr id="585" name="フローチャート : 判断 584"/>
        <xdr:cNvSpPr/>
      </xdr:nvSpPr>
      <xdr:spPr>
        <a:xfrm>
          <a:off x="12763500" y="98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61984</xdr:rowOff>
    </xdr:from>
    <xdr:ext cx="534377" cy="259045"/>
    <xdr:sp macro="" textlink="">
      <xdr:nvSpPr>
        <xdr:cNvPr id="586" name="テキスト ボックス 585"/>
        <xdr:cNvSpPr txBox="1"/>
      </xdr:nvSpPr>
      <xdr:spPr>
        <a:xfrm>
          <a:off x="12547111" y="96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124053</xdr:rowOff>
    </xdr:from>
    <xdr:to>
      <xdr:col>23</xdr:col>
      <xdr:colOff>568325</xdr:colOff>
      <xdr:row>58</xdr:row>
      <xdr:rowOff>54203</xdr:rowOff>
    </xdr:to>
    <xdr:sp macro="" textlink="">
      <xdr:nvSpPr>
        <xdr:cNvPr id="592" name="円/楕円 591"/>
        <xdr:cNvSpPr/>
      </xdr:nvSpPr>
      <xdr:spPr>
        <a:xfrm>
          <a:off x="16268700" y="98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3"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38,490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128592</xdr:rowOff>
    </xdr:from>
    <xdr:to>
      <xdr:col>22</xdr:col>
      <xdr:colOff>415925</xdr:colOff>
      <xdr:row>58</xdr:row>
      <xdr:rowOff>58742</xdr:rowOff>
    </xdr:to>
    <xdr:sp macro="" textlink="">
      <xdr:nvSpPr>
        <xdr:cNvPr id="594" name="円/楕円 593"/>
        <xdr:cNvSpPr/>
      </xdr:nvSpPr>
      <xdr:spPr>
        <a:xfrm>
          <a:off x="15430500" y="99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49869</xdr:rowOff>
    </xdr:from>
    <xdr:ext cx="534377" cy="259045"/>
    <xdr:sp macro="" textlink="">
      <xdr:nvSpPr>
        <xdr:cNvPr id="595" name="テキスト ボックス 594"/>
        <xdr:cNvSpPr txBox="1"/>
      </xdr:nvSpPr>
      <xdr:spPr>
        <a:xfrm>
          <a:off x="15214111" y="999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134091</xdr:rowOff>
    </xdr:from>
    <xdr:to>
      <xdr:col>21</xdr:col>
      <xdr:colOff>212725</xdr:colOff>
      <xdr:row>58</xdr:row>
      <xdr:rowOff>64241</xdr:rowOff>
    </xdr:to>
    <xdr:sp macro="" textlink="">
      <xdr:nvSpPr>
        <xdr:cNvPr id="596" name="円/楕円 595"/>
        <xdr:cNvSpPr/>
      </xdr:nvSpPr>
      <xdr:spPr>
        <a:xfrm>
          <a:off x="14541500" y="990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55368</xdr:rowOff>
    </xdr:from>
    <xdr:ext cx="534377" cy="259045"/>
    <xdr:sp macro="" textlink="">
      <xdr:nvSpPr>
        <xdr:cNvPr id="597" name="テキスト ボックス 596"/>
        <xdr:cNvSpPr txBox="1"/>
      </xdr:nvSpPr>
      <xdr:spPr>
        <a:xfrm>
          <a:off x="14325111" y="99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131890</xdr:rowOff>
    </xdr:from>
    <xdr:to>
      <xdr:col>20</xdr:col>
      <xdr:colOff>9525</xdr:colOff>
      <xdr:row>58</xdr:row>
      <xdr:rowOff>62040</xdr:rowOff>
    </xdr:to>
    <xdr:sp macro="" textlink="">
      <xdr:nvSpPr>
        <xdr:cNvPr id="598" name="円/楕円 597"/>
        <xdr:cNvSpPr/>
      </xdr:nvSpPr>
      <xdr:spPr>
        <a:xfrm>
          <a:off x="13652500" y="99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53167</xdr:rowOff>
    </xdr:from>
    <xdr:ext cx="534377" cy="259045"/>
    <xdr:sp macro="" textlink="">
      <xdr:nvSpPr>
        <xdr:cNvPr id="599" name="テキスト ボックス 598"/>
        <xdr:cNvSpPr txBox="1"/>
      </xdr:nvSpPr>
      <xdr:spPr>
        <a:xfrm>
          <a:off x="13436111" y="99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129201</xdr:rowOff>
    </xdr:from>
    <xdr:to>
      <xdr:col>18</xdr:col>
      <xdr:colOff>492125</xdr:colOff>
      <xdr:row>58</xdr:row>
      <xdr:rowOff>59351</xdr:rowOff>
    </xdr:to>
    <xdr:sp macro="" textlink="">
      <xdr:nvSpPr>
        <xdr:cNvPr id="600" name="円/楕円 599"/>
        <xdr:cNvSpPr/>
      </xdr:nvSpPr>
      <xdr:spPr>
        <a:xfrm>
          <a:off x="12763500" y="99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50478</xdr:rowOff>
    </xdr:from>
    <xdr:ext cx="534377" cy="259045"/>
    <xdr:sp macro="" textlink="">
      <xdr:nvSpPr>
        <xdr:cNvPr id="601" name="テキスト ボックス 600"/>
        <xdr:cNvSpPr txBox="1"/>
      </xdr:nvSpPr>
      <xdr:spPr>
        <a:xfrm>
          <a:off x="12547111" y="999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17227</xdr:rowOff>
    </xdr:from>
    <xdr:to>
      <xdr:col>23</xdr:col>
      <xdr:colOff>517525</xdr:colOff>
      <xdr:row>79</xdr:row>
      <xdr:rowOff>25274</xdr:rowOff>
    </xdr:to>
    <xdr:cxnSp macro="">
      <xdr:nvCxnSpPr>
        <xdr:cNvPr id="630" name="直線コネクタ 629"/>
        <xdr:cNvCxnSpPr/>
      </xdr:nvCxnSpPr>
      <xdr:spPr>
        <a:xfrm flipV="1">
          <a:off x="15481300" y="13561777"/>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31"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25274</xdr:rowOff>
    </xdr:from>
    <xdr:to>
      <xdr:col>22</xdr:col>
      <xdr:colOff>365125</xdr:colOff>
      <xdr:row>79</xdr:row>
      <xdr:rowOff>28984</xdr:rowOff>
    </xdr:to>
    <xdr:cxnSp macro="">
      <xdr:nvCxnSpPr>
        <xdr:cNvPr id="633" name="直線コネクタ 632"/>
        <xdr:cNvCxnSpPr/>
      </xdr:nvCxnSpPr>
      <xdr:spPr>
        <a:xfrm flipV="1">
          <a:off x="14592300" y="13569824"/>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160617</xdr:rowOff>
    </xdr:from>
    <xdr:to>
      <xdr:col>22</xdr:col>
      <xdr:colOff>415925</xdr:colOff>
      <xdr:row>79</xdr:row>
      <xdr:rowOff>90767</xdr:rowOff>
    </xdr:to>
    <xdr:sp macro="" textlink="">
      <xdr:nvSpPr>
        <xdr:cNvPr id="634" name="フローチャート : 判断 633"/>
        <xdr:cNvSpPr/>
      </xdr:nvSpPr>
      <xdr:spPr>
        <a:xfrm>
          <a:off x="15430500" y="1353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81894</xdr:rowOff>
    </xdr:from>
    <xdr:ext cx="469744" cy="259045"/>
    <xdr:sp macro="" textlink="">
      <xdr:nvSpPr>
        <xdr:cNvPr id="635" name="テキスト ボックス 634"/>
        <xdr:cNvSpPr txBox="1"/>
      </xdr:nvSpPr>
      <xdr:spPr>
        <a:xfrm>
          <a:off x="15246427" y="13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8114</xdr:rowOff>
    </xdr:from>
    <xdr:to>
      <xdr:col>21</xdr:col>
      <xdr:colOff>161925</xdr:colOff>
      <xdr:row>79</xdr:row>
      <xdr:rowOff>28984</xdr:rowOff>
    </xdr:to>
    <xdr:cxnSp macro="">
      <xdr:nvCxnSpPr>
        <xdr:cNvPr id="636" name="直線コネクタ 635"/>
        <xdr:cNvCxnSpPr/>
      </xdr:nvCxnSpPr>
      <xdr:spPr>
        <a:xfrm>
          <a:off x="13703300" y="13552664"/>
          <a:ext cx="889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160854</xdr:rowOff>
    </xdr:from>
    <xdr:to>
      <xdr:col>21</xdr:col>
      <xdr:colOff>212725</xdr:colOff>
      <xdr:row>79</xdr:row>
      <xdr:rowOff>91004</xdr:rowOff>
    </xdr:to>
    <xdr:sp macro="" textlink="">
      <xdr:nvSpPr>
        <xdr:cNvPr id="637" name="フローチャート : 判断 636"/>
        <xdr:cNvSpPr/>
      </xdr:nvSpPr>
      <xdr:spPr>
        <a:xfrm>
          <a:off x="14541500" y="1353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82131</xdr:rowOff>
    </xdr:from>
    <xdr:ext cx="469744" cy="259045"/>
    <xdr:sp macro="" textlink="">
      <xdr:nvSpPr>
        <xdr:cNvPr id="638" name="テキスト ボックス 637"/>
        <xdr:cNvSpPr txBox="1"/>
      </xdr:nvSpPr>
      <xdr:spPr>
        <a:xfrm>
          <a:off x="14357427" y="136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8114</xdr:rowOff>
    </xdr:from>
    <xdr:to>
      <xdr:col>19</xdr:col>
      <xdr:colOff>644525</xdr:colOff>
      <xdr:row>79</xdr:row>
      <xdr:rowOff>44261</xdr:rowOff>
    </xdr:to>
    <xdr:cxnSp macro="">
      <xdr:nvCxnSpPr>
        <xdr:cNvPr id="639" name="直線コネクタ 638"/>
        <xdr:cNvCxnSpPr/>
      </xdr:nvCxnSpPr>
      <xdr:spPr>
        <a:xfrm flipV="1">
          <a:off x="12814300" y="13552664"/>
          <a:ext cx="889000" cy="3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145695</xdr:rowOff>
    </xdr:from>
    <xdr:to>
      <xdr:col>20</xdr:col>
      <xdr:colOff>9525</xdr:colOff>
      <xdr:row>79</xdr:row>
      <xdr:rowOff>75845</xdr:rowOff>
    </xdr:to>
    <xdr:sp macro="" textlink="">
      <xdr:nvSpPr>
        <xdr:cNvPr id="640" name="フローチャート : 判断 639"/>
        <xdr:cNvSpPr/>
      </xdr:nvSpPr>
      <xdr:spPr>
        <a:xfrm>
          <a:off x="13652500" y="1351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66972</xdr:rowOff>
    </xdr:from>
    <xdr:ext cx="534377" cy="259045"/>
    <xdr:sp macro="" textlink="">
      <xdr:nvSpPr>
        <xdr:cNvPr id="641" name="テキスト ボックス 640"/>
        <xdr:cNvSpPr txBox="1"/>
      </xdr:nvSpPr>
      <xdr:spPr>
        <a:xfrm>
          <a:off x="13436111" y="136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156657</xdr:rowOff>
    </xdr:from>
    <xdr:to>
      <xdr:col>18</xdr:col>
      <xdr:colOff>492125</xdr:colOff>
      <xdr:row>79</xdr:row>
      <xdr:rowOff>86807</xdr:rowOff>
    </xdr:to>
    <xdr:sp macro="" textlink="">
      <xdr:nvSpPr>
        <xdr:cNvPr id="642" name="フローチャート : 判断 641"/>
        <xdr:cNvSpPr/>
      </xdr:nvSpPr>
      <xdr:spPr>
        <a:xfrm>
          <a:off x="12763500" y="135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103334</xdr:rowOff>
    </xdr:from>
    <xdr:ext cx="469744" cy="259045"/>
    <xdr:sp macro="" textlink="">
      <xdr:nvSpPr>
        <xdr:cNvPr id="643" name="テキスト ボックス 642"/>
        <xdr:cNvSpPr txBox="1"/>
      </xdr:nvSpPr>
      <xdr:spPr>
        <a:xfrm>
          <a:off x="12579427" y="133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137877</xdr:rowOff>
    </xdr:from>
    <xdr:to>
      <xdr:col>23</xdr:col>
      <xdr:colOff>568325</xdr:colOff>
      <xdr:row>79</xdr:row>
      <xdr:rowOff>68027</xdr:rowOff>
    </xdr:to>
    <xdr:sp macro="" textlink="">
      <xdr:nvSpPr>
        <xdr:cNvPr id="649" name="円/楕円 648"/>
        <xdr:cNvSpPr/>
      </xdr:nvSpPr>
      <xdr:spPr>
        <a:xfrm>
          <a:off x="16268700" y="135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97254</xdr:rowOff>
    </xdr:from>
    <xdr:ext cx="534377" cy="259045"/>
    <xdr:sp macro="" textlink="">
      <xdr:nvSpPr>
        <xdr:cNvPr id="650" name="災害復旧費該当値テキスト"/>
        <xdr:cNvSpPr txBox="1"/>
      </xdr:nvSpPr>
      <xdr:spPr>
        <a:xfrm>
          <a:off x="16370300" y="132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145924</xdr:rowOff>
    </xdr:from>
    <xdr:to>
      <xdr:col>22</xdr:col>
      <xdr:colOff>415925</xdr:colOff>
      <xdr:row>79</xdr:row>
      <xdr:rowOff>76074</xdr:rowOff>
    </xdr:to>
    <xdr:sp macro="" textlink="">
      <xdr:nvSpPr>
        <xdr:cNvPr id="651" name="円/楕円 650"/>
        <xdr:cNvSpPr/>
      </xdr:nvSpPr>
      <xdr:spPr>
        <a:xfrm>
          <a:off x="15430500" y="135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92601</xdr:rowOff>
    </xdr:from>
    <xdr:ext cx="534377" cy="259045"/>
    <xdr:sp macro="" textlink="">
      <xdr:nvSpPr>
        <xdr:cNvPr id="652" name="テキスト ボックス 651"/>
        <xdr:cNvSpPr txBox="1"/>
      </xdr:nvSpPr>
      <xdr:spPr>
        <a:xfrm>
          <a:off x="15214111" y="132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149634</xdr:rowOff>
    </xdr:from>
    <xdr:to>
      <xdr:col>21</xdr:col>
      <xdr:colOff>212725</xdr:colOff>
      <xdr:row>79</xdr:row>
      <xdr:rowOff>79784</xdr:rowOff>
    </xdr:to>
    <xdr:sp macro="" textlink="">
      <xdr:nvSpPr>
        <xdr:cNvPr id="653" name="円/楕円 652"/>
        <xdr:cNvSpPr/>
      </xdr:nvSpPr>
      <xdr:spPr>
        <a:xfrm>
          <a:off x="14541500" y="135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96311</xdr:rowOff>
    </xdr:from>
    <xdr:ext cx="534377" cy="259045"/>
    <xdr:sp macro="" textlink="">
      <xdr:nvSpPr>
        <xdr:cNvPr id="654" name="テキスト ボックス 653"/>
        <xdr:cNvSpPr txBox="1"/>
      </xdr:nvSpPr>
      <xdr:spPr>
        <a:xfrm>
          <a:off x="14325111" y="132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128764</xdr:rowOff>
    </xdr:from>
    <xdr:to>
      <xdr:col>20</xdr:col>
      <xdr:colOff>9525</xdr:colOff>
      <xdr:row>79</xdr:row>
      <xdr:rowOff>58914</xdr:rowOff>
    </xdr:to>
    <xdr:sp macro="" textlink="">
      <xdr:nvSpPr>
        <xdr:cNvPr id="655" name="円/楕円 654"/>
        <xdr:cNvSpPr/>
      </xdr:nvSpPr>
      <xdr:spPr>
        <a:xfrm>
          <a:off x="13652500" y="135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75441</xdr:rowOff>
    </xdr:from>
    <xdr:ext cx="534377" cy="259045"/>
    <xdr:sp macro="" textlink="">
      <xdr:nvSpPr>
        <xdr:cNvPr id="656" name="テキスト ボックス 655"/>
        <xdr:cNvSpPr txBox="1"/>
      </xdr:nvSpPr>
      <xdr:spPr>
        <a:xfrm>
          <a:off x="13436111" y="1327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164911</xdr:rowOff>
    </xdr:from>
    <xdr:to>
      <xdr:col>18</xdr:col>
      <xdr:colOff>492125</xdr:colOff>
      <xdr:row>79</xdr:row>
      <xdr:rowOff>95061</xdr:rowOff>
    </xdr:to>
    <xdr:sp macro="" textlink="">
      <xdr:nvSpPr>
        <xdr:cNvPr id="657" name="円/楕円 656"/>
        <xdr:cNvSpPr/>
      </xdr:nvSpPr>
      <xdr:spPr>
        <a:xfrm>
          <a:off x="12763500" y="135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86188</xdr:rowOff>
    </xdr:from>
    <xdr:ext cx="378565" cy="259045"/>
    <xdr:sp macro="" textlink="">
      <xdr:nvSpPr>
        <xdr:cNvPr id="658" name="テキスト ボックス 657"/>
        <xdr:cNvSpPr txBox="1"/>
      </xdr:nvSpPr>
      <xdr:spPr>
        <a:xfrm>
          <a:off x="12625017" y="1363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5325</xdr:rowOff>
    </xdr:from>
    <xdr:to>
      <xdr:col>23</xdr:col>
      <xdr:colOff>517525</xdr:colOff>
      <xdr:row>99</xdr:row>
      <xdr:rowOff>9516</xdr:rowOff>
    </xdr:to>
    <xdr:cxnSp macro="">
      <xdr:nvCxnSpPr>
        <xdr:cNvPr id="687" name="直線コネクタ 686"/>
        <xdr:cNvCxnSpPr/>
      </xdr:nvCxnSpPr>
      <xdr:spPr>
        <a:xfrm>
          <a:off x="15481300" y="1697887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169180</xdr:rowOff>
    </xdr:from>
    <xdr:to>
      <xdr:col>22</xdr:col>
      <xdr:colOff>365125</xdr:colOff>
      <xdr:row>99</xdr:row>
      <xdr:rowOff>5325</xdr:rowOff>
    </xdr:to>
    <xdr:cxnSp macro="">
      <xdr:nvCxnSpPr>
        <xdr:cNvPr id="690" name="直線コネクタ 689"/>
        <xdr:cNvCxnSpPr/>
      </xdr:nvCxnSpPr>
      <xdr:spPr>
        <a:xfrm>
          <a:off x="14592300" y="16971280"/>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60889</xdr:rowOff>
    </xdr:from>
    <xdr:to>
      <xdr:col>22</xdr:col>
      <xdr:colOff>415925</xdr:colOff>
      <xdr:row>98</xdr:row>
      <xdr:rowOff>162489</xdr:rowOff>
    </xdr:to>
    <xdr:sp macro="" textlink="">
      <xdr:nvSpPr>
        <xdr:cNvPr id="691" name="フローチャート : 判断 690"/>
        <xdr:cNvSpPr/>
      </xdr:nvSpPr>
      <xdr:spPr>
        <a:xfrm>
          <a:off x="15430500" y="168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7566</xdr:rowOff>
    </xdr:from>
    <xdr:ext cx="534377" cy="259045"/>
    <xdr:sp macro="" textlink="">
      <xdr:nvSpPr>
        <xdr:cNvPr id="692" name="テキスト ボックス 691"/>
        <xdr:cNvSpPr txBox="1"/>
      </xdr:nvSpPr>
      <xdr:spPr>
        <a:xfrm>
          <a:off x="15214111" y="1663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156620</xdr:rowOff>
    </xdr:from>
    <xdr:to>
      <xdr:col>21</xdr:col>
      <xdr:colOff>161925</xdr:colOff>
      <xdr:row>98</xdr:row>
      <xdr:rowOff>169180</xdr:rowOff>
    </xdr:to>
    <xdr:cxnSp macro="">
      <xdr:nvCxnSpPr>
        <xdr:cNvPr id="693" name="直線コネクタ 692"/>
        <xdr:cNvCxnSpPr/>
      </xdr:nvCxnSpPr>
      <xdr:spPr>
        <a:xfrm>
          <a:off x="13703300" y="16958720"/>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56655</xdr:rowOff>
    </xdr:from>
    <xdr:to>
      <xdr:col>21</xdr:col>
      <xdr:colOff>212725</xdr:colOff>
      <xdr:row>98</xdr:row>
      <xdr:rowOff>158255</xdr:rowOff>
    </xdr:to>
    <xdr:sp macro="" textlink="">
      <xdr:nvSpPr>
        <xdr:cNvPr id="694" name="フローチャート : 判断 693"/>
        <xdr:cNvSpPr/>
      </xdr:nvSpPr>
      <xdr:spPr>
        <a:xfrm>
          <a:off x="14541500" y="168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3332</xdr:rowOff>
    </xdr:from>
    <xdr:ext cx="534377" cy="259045"/>
    <xdr:sp macro="" textlink="">
      <xdr:nvSpPr>
        <xdr:cNvPr id="695" name="テキスト ボックス 694"/>
        <xdr:cNvSpPr txBox="1"/>
      </xdr:nvSpPr>
      <xdr:spPr>
        <a:xfrm>
          <a:off x="14325111" y="166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147217</xdr:rowOff>
    </xdr:from>
    <xdr:to>
      <xdr:col>19</xdr:col>
      <xdr:colOff>644525</xdr:colOff>
      <xdr:row>98</xdr:row>
      <xdr:rowOff>156620</xdr:rowOff>
    </xdr:to>
    <xdr:cxnSp macro="">
      <xdr:nvCxnSpPr>
        <xdr:cNvPr id="696" name="直線コネクタ 695"/>
        <xdr:cNvCxnSpPr/>
      </xdr:nvCxnSpPr>
      <xdr:spPr>
        <a:xfrm>
          <a:off x="12814300" y="16949317"/>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57052</xdr:rowOff>
    </xdr:from>
    <xdr:to>
      <xdr:col>20</xdr:col>
      <xdr:colOff>9525</xdr:colOff>
      <xdr:row>98</xdr:row>
      <xdr:rowOff>158652</xdr:rowOff>
    </xdr:to>
    <xdr:sp macro="" textlink="">
      <xdr:nvSpPr>
        <xdr:cNvPr id="697" name="フローチャート : 判断 696"/>
        <xdr:cNvSpPr/>
      </xdr:nvSpPr>
      <xdr:spPr>
        <a:xfrm>
          <a:off x="13652500" y="1685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3729</xdr:rowOff>
    </xdr:from>
    <xdr:ext cx="534377" cy="259045"/>
    <xdr:sp macro="" textlink="">
      <xdr:nvSpPr>
        <xdr:cNvPr id="698" name="テキスト ボックス 697"/>
        <xdr:cNvSpPr txBox="1"/>
      </xdr:nvSpPr>
      <xdr:spPr>
        <a:xfrm>
          <a:off x="13436111" y="166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53578</xdr:rowOff>
    </xdr:from>
    <xdr:to>
      <xdr:col>18</xdr:col>
      <xdr:colOff>492125</xdr:colOff>
      <xdr:row>98</xdr:row>
      <xdr:rowOff>155178</xdr:rowOff>
    </xdr:to>
    <xdr:sp macro="" textlink="">
      <xdr:nvSpPr>
        <xdr:cNvPr id="699" name="フローチャート : 判断 698"/>
        <xdr:cNvSpPr/>
      </xdr:nvSpPr>
      <xdr:spPr>
        <a:xfrm>
          <a:off x="12763500" y="168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255</xdr:rowOff>
    </xdr:from>
    <xdr:ext cx="534377" cy="259045"/>
    <xdr:sp macro="" textlink="">
      <xdr:nvSpPr>
        <xdr:cNvPr id="700" name="テキスト ボックス 699"/>
        <xdr:cNvSpPr txBox="1"/>
      </xdr:nvSpPr>
      <xdr:spPr>
        <a:xfrm>
          <a:off x="12547111" y="166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130166</xdr:rowOff>
    </xdr:from>
    <xdr:to>
      <xdr:col>23</xdr:col>
      <xdr:colOff>568325</xdr:colOff>
      <xdr:row>99</xdr:row>
      <xdr:rowOff>60316</xdr:rowOff>
    </xdr:to>
    <xdr:sp macro="" textlink="">
      <xdr:nvSpPr>
        <xdr:cNvPr id="706" name="円/楕円 705"/>
        <xdr:cNvSpPr/>
      </xdr:nvSpPr>
      <xdr:spPr>
        <a:xfrm>
          <a:off x="16268700" y="169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45093</xdr:rowOff>
    </xdr:from>
    <xdr:ext cx="534377" cy="259045"/>
    <xdr:sp macro="" textlink="">
      <xdr:nvSpPr>
        <xdr:cNvPr id="707" name="公債費該当値テキスト"/>
        <xdr:cNvSpPr txBox="1"/>
      </xdr:nvSpPr>
      <xdr:spPr>
        <a:xfrm>
          <a:off x="16370300" y="1684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125975</xdr:rowOff>
    </xdr:from>
    <xdr:to>
      <xdr:col>22</xdr:col>
      <xdr:colOff>415925</xdr:colOff>
      <xdr:row>99</xdr:row>
      <xdr:rowOff>56125</xdr:rowOff>
    </xdr:to>
    <xdr:sp macro="" textlink="">
      <xdr:nvSpPr>
        <xdr:cNvPr id="708" name="円/楕円 707"/>
        <xdr:cNvSpPr/>
      </xdr:nvSpPr>
      <xdr:spPr>
        <a:xfrm>
          <a:off x="15430500" y="169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47252</xdr:rowOff>
    </xdr:from>
    <xdr:ext cx="534377" cy="259045"/>
    <xdr:sp macro="" textlink="">
      <xdr:nvSpPr>
        <xdr:cNvPr id="709" name="テキスト ボックス 708"/>
        <xdr:cNvSpPr txBox="1"/>
      </xdr:nvSpPr>
      <xdr:spPr>
        <a:xfrm>
          <a:off x="15214111" y="1702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118380</xdr:rowOff>
    </xdr:from>
    <xdr:to>
      <xdr:col>21</xdr:col>
      <xdr:colOff>212725</xdr:colOff>
      <xdr:row>99</xdr:row>
      <xdr:rowOff>48530</xdr:rowOff>
    </xdr:to>
    <xdr:sp macro="" textlink="">
      <xdr:nvSpPr>
        <xdr:cNvPr id="710" name="円/楕円 709"/>
        <xdr:cNvSpPr/>
      </xdr:nvSpPr>
      <xdr:spPr>
        <a:xfrm>
          <a:off x="14541500" y="169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39657</xdr:rowOff>
    </xdr:from>
    <xdr:ext cx="534377" cy="259045"/>
    <xdr:sp macro="" textlink="">
      <xdr:nvSpPr>
        <xdr:cNvPr id="711" name="テキスト ボックス 710"/>
        <xdr:cNvSpPr txBox="1"/>
      </xdr:nvSpPr>
      <xdr:spPr>
        <a:xfrm>
          <a:off x="14325111" y="170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105820</xdr:rowOff>
    </xdr:from>
    <xdr:to>
      <xdr:col>20</xdr:col>
      <xdr:colOff>9525</xdr:colOff>
      <xdr:row>99</xdr:row>
      <xdr:rowOff>35970</xdr:rowOff>
    </xdr:to>
    <xdr:sp macro="" textlink="">
      <xdr:nvSpPr>
        <xdr:cNvPr id="712" name="円/楕円 711"/>
        <xdr:cNvSpPr/>
      </xdr:nvSpPr>
      <xdr:spPr>
        <a:xfrm>
          <a:off x="13652500" y="169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27097</xdr:rowOff>
    </xdr:from>
    <xdr:ext cx="534377" cy="259045"/>
    <xdr:sp macro="" textlink="">
      <xdr:nvSpPr>
        <xdr:cNvPr id="713" name="テキスト ボックス 712"/>
        <xdr:cNvSpPr txBox="1"/>
      </xdr:nvSpPr>
      <xdr:spPr>
        <a:xfrm>
          <a:off x="13436111" y="1700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96417</xdr:rowOff>
    </xdr:from>
    <xdr:to>
      <xdr:col>18</xdr:col>
      <xdr:colOff>492125</xdr:colOff>
      <xdr:row>99</xdr:row>
      <xdr:rowOff>26567</xdr:rowOff>
    </xdr:to>
    <xdr:sp macro="" textlink="">
      <xdr:nvSpPr>
        <xdr:cNvPr id="714" name="円/楕円 713"/>
        <xdr:cNvSpPr/>
      </xdr:nvSpPr>
      <xdr:spPr>
        <a:xfrm>
          <a:off x="12763500" y="168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17694</xdr:rowOff>
    </xdr:from>
    <xdr:ext cx="534377" cy="259045"/>
    <xdr:sp macro="" textlink="">
      <xdr:nvSpPr>
        <xdr:cNvPr id="715" name="テキスト ボックス 714"/>
        <xdr:cNvSpPr txBox="1"/>
      </xdr:nvSpPr>
      <xdr:spPr>
        <a:xfrm>
          <a:off x="12547111" y="169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78933</xdr:rowOff>
    </xdr:from>
    <xdr:to>
      <xdr:col>31</xdr:col>
      <xdr:colOff>85725</xdr:colOff>
      <xdr:row>39</xdr:row>
      <xdr:rowOff>9083</xdr:rowOff>
    </xdr:to>
    <xdr:sp macro="" textlink="">
      <xdr:nvSpPr>
        <xdr:cNvPr id="746" name="フローチャート : 判断 745"/>
        <xdr:cNvSpPr/>
      </xdr:nvSpPr>
      <xdr:spPr>
        <a:xfrm>
          <a:off x="21272500" y="65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25610</xdr:rowOff>
    </xdr:from>
    <xdr:ext cx="378565" cy="259045"/>
    <xdr:sp macro="" textlink="">
      <xdr:nvSpPr>
        <xdr:cNvPr id="747" name="テキスト ボックス 746"/>
        <xdr:cNvSpPr txBox="1"/>
      </xdr:nvSpPr>
      <xdr:spPr>
        <a:xfrm>
          <a:off x="21134017" y="6369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85151</xdr:rowOff>
    </xdr:from>
    <xdr:to>
      <xdr:col>29</xdr:col>
      <xdr:colOff>568325</xdr:colOff>
      <xdr:row>39</xdr:row>
      <xdr:rowOff>15301</xdr:rowOff>
    </xdr:to>
    <xdr:sp macro="" textlink="">
      <xdr:nvSpPr>
        <xdr:cNvPr id="749" name="フローチャート : 判断 748"/>
        <xdr:cNvSpPr/>
      </xdr:nvSpPr>
      <xdr:spPr>
        <a:xfrm>
          <a:off x="20383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31828</xdr:rowOff>
    </xdr:from>
    <xdr:ext cx="313932" cy="259045"/>
    <xdr:sp macro="" textlink="">
      <xdr:nvSpPr>
        <xdr:cNvPr id="750" name="テキスト ボックス 749"/>
        <xdr:cNvSpPr txBox="1"/>
      </xdr:nvSpPr>
      <xdr:spPr>
        <a:xfrm>
          <a:off x="20277333" y="6375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86888</xdr:rowOff>
    </xdr:from>
    <xdr:to>
      <xdr:col>28</xdr:col>
      <xdr:colOff>365125</xdr:colOff>
      <xdr:row>39</xdr:row>
      <xdr:rowOff>17038</xdr:rowOff>
    </xdr:to>
    <xdr:sp macro="" textlink="">
      <xdr:nvSpPr>
        <xdr:cNvPr id="752" name="フローチャート : 判断 751"/>
        <xdr:cNvSpPr/>
      </xdr:nvSpPr>
      <xdr:spPr>
        <a:xfrm>
          <a:off x="19494500" y="660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33565</xdr:rowOff>
    </xdr:from>
    <xdr:ext cx="313932" cy="259045"/>
    <xdr:sp macro="" textlink="">
      <xdr:nvSpPr>
        <xdr:cNvPr id="753" name="テキスト ボックス 752"/>
        <xdr:cNvSpPr txBox="1"/>
      </xdr:nvSpPr>
      <xdr:spPr>
        <a:xfrm>
          <a:off x="19388333" y="6377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84740</xdr:rowOff>
    </xdr:from>
    <xdr:to>
      <xdr:col>27</xdr:col>
      <xdr:colOff>161925</xdr:colOff>
      <xdr:row>39</xdr:row>
      <xdr:rowOff>14890</xdr:rowOff>
    </xdr:to>
    <xdr:sp macro="" textlink="">
      <xdr:nvSpPr>
        <xdr:cNvPr id="754" name="フローチャート : 判断 753"/>
        <xdr:cNvSpPr/>
      </xdr:nvSpPr>
      <xdr:spPr>
        <a:xfrm>
          <a:off x="18605500" y="65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31416</xdr:rowOff>
    </xdr:from>
    <xdr:ext cx="313932" cy="259045"/>
    <xdr:sp macro="" textlink="">
      <xdr:nvSpPr>
        <xdr:cNvPr id="755" name="テキスト ボックス 754"/>
        <xdr:cNvSpPr txBox="1"/>
      </xdr:nvSpPr>
      <xdr:spPr>
        <a:xfrm>
          <a:off x="18499333" y="6375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92727</xdr:rowOff>
    </xdr:from>
    <xdr:ext cx="467179" cy="259045"/>
    <xdr:sp macro="" textlink="">
      <xdr:nvSpPr>
        <xdr:cNvPr id="790" name="テキスト ボックス 789"/>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2" name="テキスト ボックス 791"/>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4" name="直線コネクタ 793"/>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5"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7"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0"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1" name="フローチャート : 判断 800"/>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3" name="フローチャート : 判断 80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4" name="テキスト ボックス 80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118364</xdr:rowOff>
    </xdr:from>
    <xdr:to>
      <xdr:col>29</xdr:col>
      <xdr:colOff>517525</xdr:colOff>
      <xdr:row>59</xdr:row>
      <xdr:rowOff>44450</xdr:rowOff>
    </xdr:to>
    <xdr:cxnSp macro="">
      <xdr:nvCxnSpPr>
        <xdr:cNvPr id="805" name="直線コネクタ 804"/>
        <xdr:cNvCxnSpPr/>
      </xdr:nvCxnSpPr>
      <xdr:spPr>
        <a:xfrm>
          <a:off x="19545300" y="8690864"/>
          <a:ext cx="889000" cy="14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6" name="フローチャート : 判断 805"/>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7" name="テキスト ボックス 80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118364</xdr:rowOff>
    </xdr:from>
    <xdr:to>
      <xdr:col>28</xdr:col>
      <xdr:colOff>314325</xdr:colOff>
      <xdr:row>59</xdr:row>
      <xdr:rowOff>44450</xdr:rowOff>
    </xdr:to>
    <xdr:cxnSp macro="">
      <xdr:nvCxnSpPr>
        <xdr:cNvPr id="808" name="直線コネクタ 807"/>
        <xdr:cNvCxnSpPr/>
      </xdr:nvCxnSpPr>
      <xdr:spPr>
        <a:xfrm flipV="1">
          <a:off x="18656300" y="8690864"/>
          <a:ext cx="889000" cy="14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9" name="フローチャート : 判断 808"/>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0" name="テキスト ボックス 809"/>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1" name="フローチャート : 判断 81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2" name="テキスト ボックス 81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8" name="円/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9"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0" name="円/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1" name="テキスト ボックス 820"/>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2" name="円/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3" name="テキスト ボックス 822"/>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67564</xdr:rowOff>
    </xdr:from>
    <xdr:to>
      <xdr:col>28</xdr:col>
      <xdr:colOff>365125</xdr:colOff>
      <xdr:row>50</xdr:row>
      <xdr:rowOff>169164</xdr:rowOff>
    </xdr:to>
    <xdr:sp macro="" textlink="">
      <xdr:nvSpPr>
        <xdr:cNvPr id="824" name="円/楕円 823"/>
        <xdr:cNvSpPr/>
      </xdr:nvSpPr>
      <xdr:spPr>
        <a:xfrm>
          <a:off x="19494500" y="86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49</xdr:row>
      <xdr:rowOff>14241</xdr:rowOff>
    </xdr:from>
    <xdr:ext cx="469744" cy="259045"/>
    <xdr:sp macro="" textlink="">
      <xdr:nvSpPr>
        <xdr:cNvPr id="825" name="テキスト ボックス 824"/>
        <xdr:cNvSpPr txBox="1"/>
      </xdr:nvSpPr>
      <xdr:spPr>
        <a:xfrm>
          <a:off x="19310427" y="841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6" name="円/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7" name="テキスト ボックス 826"/>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議会費においては震災と原発事故による警戒区域設定にともない、経常的な一部組合負担金が減となっており２７年度においても経費は横ばいであるが、市町村類型が変更されたこともあり、類似団体平均を下回ることになった。</a:t>
          </a:r>
        </a:p>
        <a:p>
          <a:r>
            <a:rPr kumimoji="1" lang="ja-JP" altLang="en-US" sz="1300">
              <a:solidFill>
                <a:sysClr val="windowText" lastClr="000000"/>
              </a:solidFill>
              <a:latin typeface="ＭＳ Ｐゴシック"/>
            </a:rPr>
            <a:t>衛生費においては広域市町村圏組合への負担金の減に伴い</a:t>
          </a:r>
          <a:r>
            <a:rPr kumimoji="1" lang="en-US" altLang="ja-JP" sz="1300">
              <a:solidFill>
                <a:sysClr val="windowText" lastClr="000000"/>
              </a:solidFill>
              <a:latin typeface="ＭＳ Ｐゴシック"/>
            </a:rPr>
            <a:t>8,083</a:t>
          </a:r>
          <a:r>
            <a:rPr kumimoji="1" lang="ja-JP" altLang="en-US" sz="1300">
              <a:solidFill>
                <a:sysClr val="windowText" lastClr="000000"/>
              </a:solidFill>
              <a:latin typeface="ＭＳ Ｐゴシック"/>
            </a:rPr>
            <a:t>円の減となっているが、類似団体（平成２７年度より市町村類型変更）平均を</a:t>
          </a:r>
          <a:r>
            <a:rPr kumimoji="1" lang="en-US" altLang="ja-JP" sz="1300">
              <a:solidFill>
                <a:sysClr val="windowText" lastClr="000000"/>
              </a:solidFill>
              <a:latin typeface="ＭＳ Ｐゴシック"/>
            </a:rPr>
            <a:t>71,507</a:t>
          </a:r>
          <a:r>
            <a:rPr kumimoji="1" lang="ja-JP" altLang="en-US" sz="1300">
              <a:solidFill>
                <a:sysClr val="windowText" lastClr="000000"/>
              </a:solidFill>
              <a:latin typeface="ＭＳ Ｐゴシック"/>
            </a:rPr>
            <a:t>円と大きく下回った。</a:t>
          </a:r>
        </a:p>
        <a:p>
          <a:r>
            <a:rPr kumimoji="1" lang="ja-JP" altLang="en-US" sz="1300">
              <a:solidFill>
                <a:sysClr val="windowText" lastClr="000000"/>
              </a:solidFill>
              <a:latin typeface="ＭＳ Ｐゴシック"/>
            </a:rPr>
            <a:t>商工費においては震災復興事業費の増により</a:t>
          </a:r>
          <a:r>
            <a:rPr kumimoji="1" lang="en-US" altLang="ja-JP" sz="1300">
              <a:solidFill>
                <a:sysClr val="windowText" lastClr="000000"/>
              </a:solidFill>
              <a:latin typeface="ＭＳ Ｐゴシック"/>
            </a:rPr>
            <a:t>76,521</a:t>
          </a:r>
          <a:r>
            <a:rPr kumimoji="1" lang="ja-JP" altLang="en-US" sz="1300">
              <a:solidFill>
                <a:sysClr val="windowText" lastClr="000000"/>
              </a:solidFill>
              <a:latin typeface="ＭＳ Ｐゴシック"/>
            </a:rPr>
            <a:t>円の増となっており、類似団体平均を</a:t>
          </a:r>
          <a:r>
            <a:rPr kumimoji="1" lang="en-US" altLang="ja-JP" sz="1300">
              <a:solidFill>
                <a:sysClr val="windowText" lastClr="000000"/>
              </a:solidFill>
              <a:latin typeface="ＭＳ Ｐゴシック"/>
            </a:rPr>
            <a:t>41,178</a:t>
          </a:r>
          <a:r>
            <a:rPr kumimoji="1" lang="ja-JP" altLang="en-US" sz="1300">
              <a:solidFill>
                <a:sysClr val="windowText" lastClr="000000"/>
              </a:solidFill>
              <a:latin typeface="ＭＳ Ｐゴシック"/>
            </a:rPr>
            <a:t>円上回った。</a:t>
          </a:r>
        </a:p>
        <a:p>
          <a:r>
            <a:rPr kumimoji="1" lang="ja-JP" altLang="en-US" sz="1300">
              <a:solidFill>
                <a:sysClr val="windowText" lastClr="000000"/>
              </a:solidFill>
              <a:latin typeface="ＭＳ Ｐゴシック"/>
            </a:rPr>
            <a:t>土木費においては、下水道災害復旧工事への操出金の増等のため、</a:t>
          </a:r>
          <a:r>
            <a:rPr kumimoji="1" lang="en-US" altLang="ja-JP" sz="1300">
              <a:solidFill>
                <a:sysClr val="windowText" lastClr="000000"/>
              </a:solidFill>
              <a:latin typeface="ＭＳ Ｐゴシック"/>
            </a:rPr>
            <a:t>98,784</a:t>
          </a:r>
          <a:r>
            <a:rPr kumimoji="1" lang="ja-JP" altLang="en-US" sz="1300">
              <a:solidFill>
                <a:sysClr val="windowText" lastClr="000000"/>
              </a:solidFill>
              <a:latin typeface="ＭＳ Ｐゴシック"/>
            </a:rPr>
            <a:t>円の増となっており、類似団体平均を</a:t>
          </a:r>
          <a:r>
            <a:rPr kumimoji="1" lang="en-US" altLang="ja-JP" sz="1300">
              <a:solidFill>
                <a:sysClr val="windowText" lastClr="000000"/>
              </a:solidFill>
              <a:latin typeface="ＭＳ Ｐゴシック"/>
            </a:rPr>
            <a:t>41,092</a:t>
          </a:r>
          <a:r>
            <a:rPr kumimoji="1" lang="ja-JP" altLang="en-US" sz="1300">
              <a:solidFill>
                <a:sysClr val="windowText" lastClr="000000"/>
              </a:solidFill>
              <a:latin typeface="ＭＳ Ｐゴシック"/>
            </a:rPr>
            <a:t>円上回った。</a:t>
          </a:r>
        </a:p>
        <a:p>
          <a:r>
            <a:rPr kumimoji="1" lang="ja-JP" altLang="en-US" sz="1300">
              <a:solidFill>
                <a:sysClr val="windowText" lastClr="000000"/>
              </a:solidFill>
              <a:latin typeface="ＭＳ Ｐゴシック"/>
            </a:rPr>
            <a:t>公債費は漸減となっており、類似団体平均を</a:t>
          </a:r>
          <a:r>
            <a:rPr kumimoji="1" lang="en-US" altLang="ja-JP" sz="1300">
              <a:solidFill>
                <a:sysClr val="windowText" lastClr="000000"/>
              </a:solidFill>
              <a:latin typeface="ＭＳ Ｐゴシック"/>
            </a:rPr>
            <a:t>102,000</a:t>
          </a:r>
          <a:r>
            <a:rPr kumimoji="1" lang="ja-JP" altLang="en-US" sz="1300">
              <a:solidFill>
                <a:sysClr val="windowText" lastClr="000000"/>
              </a:solidFill>
              <a:latin typeface="ＭＳ Ｐゴシック"/>
            </a:rPr>
            <a:t>円下回った。今後とも新発債を抑制することとしている。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財政調整基金残高については、歳計剰余金の積立額が取り崩し額を上回り増加傾向にあったが、</a:t>
          </a:r>
          <a:r>
            <a:rPr kumimoji="1" lang="en-US" altLang="ja-JP" sz="1400">
              <a:solidFill>
                <a:sysClr val="windowText" lastClr="000000"/>
              </a:solidFill>
              <a:latin typeface="ＭＳ ゴシック" pitchFamily="49" charset="-128"/>
              <a:ea typeface="ＭＳ ゴシック" pitchFamily="49" charset="-128"/>
            </a:rPr>
            <a:t>H27</a:t>
          </a:r>
          <a:r>
            <a:rPr kumimoji="1" lang="ja-JP" altLang="en-US" sz="1400">
              <a:solidFill>
                <a:sysClr val="windowText" lastClr="000000"/>
              </a:solidFill>
              <a:latin typeface="ＭＳ ゴシック" pitchFamily="49" charset="-128"/>
              <a:ea typeface="ＭＳ ゴシック" pitchFamily="49" charset="-128"/>
            </a:rPr>
            <a:t>年度においては補助事業の繰越により、現年度支出分への充当などの為取り崩し額が上回った。</a:t>
          </a:r>
        </a:p>
        <a:p>
          <a:r>
            <a:rPr kumimoji="1" lang="ja-JP" altLang="en-US" sz="1400">
              <a:solidFill>
                <a:sysClr val="windowText" lastClr="000000"/>
              </a:solidFill>
              <a:latin typeface="ＭＳ ゴシック" pitchFamily="49" charset="-128"/>
              <a:ea typeface="ＭＳ ゴシック" pitchFamily="49" charset="-128"/>
            </a:rPr>
            <a:t>実質単年度収支も</a:t>
          </a:r>
          <a:r>
            <a:rPr kumimoji="1" lang="en-US" altLang="ja-JP" sz="1400">
              <a:solidFill>
                <a:sysClr val="windowText" lastClr="000000"/>
              </a:solidFill>
              <a:latin typeface="ＭＳ ゴシック" pitchFamily="49" charset="-128"/>
              <a:ea typeface="ＭＳ ゴシック" pitchFamily="49" charset="-128"/>
            </a:rPr>
            <a:t>13,923</a:t>
          </a:r>
          <a:r>
            <a:rPr kumimoji="1" lang="ja-JP" altLang="en-US" sz="1400">
              <a:solidFill>
                <a:sysClr val="windowText" lastClr="000000"/>
              </a:solidFill>
              <a:latin typeface="ＭＳ ゴシック" pitchFamily="49" charset="-128"/>
              <a:ea typeface="ＭＳ ゴシック" pitchFamily="49" charset="-128"/>
            </a:rPr>
            <a:t>千円の減となったことにより、実質収支比率は</a:t>
          </a:r>
          <a:r>
            <a:rPr kumimoji="1" lang="en-US" altLang="ja-JP" sz="1400">
              <a:solidFill>
                <a:sysClr val="windowText" lastClr="000000"/>
              </a:solidFill>
              <a:latin typeface="ＭＳ ゴシック" pitchFamily="49" charset="-128"/>
              <a:ea typeface="ＭＳ ゴシック" pitchFamily="49" charset="-128"/>
            </a:rPr>
            <a:t>1.06%</a:t>
          </a:r>
          <a:r>
            <a:rPr kumimoji="1" lang="ja-JP" altLang="en-US" sz="1400">
              <a:solidFill>
                <a:sysClr val="windowText" lastClr="000000"/>
              </a:solidFill>
              <a:latin typeface="ＭＳ ゴシック" pitchFamily="49" charset="-128"/>
              <a:ea typeface="ＭＳ ゴシック" pitchFamily="49" charset="-128"/>
            </a:rPr>
            <a:t>減の</a:t>
          </a:r>
          <a:r>
            <a:rPr kumimoji="1" lang="en-US" altLang="ja-JP" sz="1400">
              <a:solidFill>
                <a:sysClr val="windowText" lastClr="000000"/>
              </a:solidFill>
              <a:latin typeface="ＭＳ ゴシック" pitchFamily="49" charset="-128"/>
              <a:ea typeface="ＭＳ ゴシック" pitchFamily="49" charset="-128"/>
            </a:rPr>
            <a:t>22.21%</a:t>
          </a:r>
          <a:r>
            <a:rPr kumimoji="1" lang="ja-JP" altLang="en-US" sz="1400">
              <a:solidFill>
                <a:sysClr val="windowText" lastClr="000000"/>
              </a:solidFill>
              <a:latin typeface="ＭＳ ゴシック" pitchFamily="49" charset="-128"/>
              <a:ea typeface="ＭＳ ゴシック" pitchFamily="49" charset="-128"/>
            </a:rPr>
            <a:t>となった。</a:t>
          </a: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赤字額はなく、厳しい歳入状況や東日本大震災・原子力災害からの復旧・復興といった新たな行政課題への対応を行いながらも、限られた財源の重点的かつ効率的な執行に努め、健全な財政運営を行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元利償還金等</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の大部分を占める一般会計の元利償還金等と公営企業債の元利償還金に対する繰入金については、新発債の抑制により毎年度減額となっており、今後も漸減となる見込みである。</a:t>
          </a:r>
        </a:p>
        <a:p>
          <a:r>
            <a:rPr kumimoji="1" lang="ja-JP" altLang="en-US" sz="1400">
              <a:solidFill>
                <a:sysClr val="windowText" lastClr="000000"/>
              </a:solidFill>
              <a:latin typeface="ＭＳ ゴシック" pitchFamily="49" charset="-128"/>
              <a:ea typeface="ＭＳ ゴシック" pitchFamily="49" charset="-128"/>
            </a:rPr>
            <a:t>また、事業費補正により基準財政需要額に算入された公債費および災害復旧費等に係る基準財政需要額が増加しているため「算入公債費等」が減少している。</a:t>
          </a:r>
        </a:p>
        <a:p>
          <a:r>
            <a:rPr kumimoji="1" lang="ja-JP" altLang="en-US" sz="1400">
              <a:solidFill>
                <a:sysClr val="windowText" lastClr="000000"/>
              </a:solidFill>
              <a:latin typeface="ＭＳ ゴシック" pitchFamily="49" charset="-128"/>
              <a:ea typeface="ＭＳ ゴシック" pitchFamily="49" charset="-128"/>
            </a:rPr>
            <a:t>事業の精査と投資的経費の抑制に努めて更なる財政健全化を目指す。</a:t>
          </a: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将来負担額のうち地方債現在高、債務負担行為支出予定額、公営企業債繰入見込額については新規借入の抑制により着実に減額となっている。平成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年度からは財政調整基金や災害復興基金にそれぞれ積み立てを行ったことなどにより充当可能基金が増となったため、充当可能財源等が将来負担額を上回り、将来負担額の分子は▲</a:t>
          </a:r>
          <a:r>
            <a:rPr kumimoji="1" lang="en-US" altLang="ja-JP" sz="1400">
              <a:solidFill>
                <a:sysClr val="windowText" lastClr="000000"/>
              </a:solidFill>
              <a:latin typeface="ＭＳ ゴシック" pitchFamily="49" charset="-128"/>
              <a:ea typeface="ＭＳ ゴシック" pitchFamily="49" charset="-128"/>
            </a:rPr>
            <a:t>6,938</a:t>
          </a:r>
          <a:r>
            <a:rPr kumimoji="1" lang="ja-JP" altLang="en-US" sz="1400">
              <a:solidFill>
                <a:sysClr val="windowText" lastClr="000000"/>
              </a:solidFill>
              <a:latin typeface="ＭＳ ゴシック" pitchFamily="49" charset="-128"/>
              <a:ea typeface="ＭＳ ゴシック" pitchFamily="49" charset="-128"/>
            </a:rPr>
            <a:t>百万円となった。</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13,866
13,810
68.39
15,614,201
14,039,572
946,765
4,262,552
1,282,673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13,866
13,810
68.39
15,614,201
14,039,572
946,765
4,262,552
1,282,673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13,866
13,810
68.39
15,614,201
14,039,572
946,765
4,262,552
1,282,673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448\AppData\Local\Temp\Temp1_&#12304;&#36001;&#25919;&#29366;&#27841;&#36039;&#26009;&#38598;&#12305;_075434_&#23500;&#23713;&#30010;_2015.zip\&#12304;&#36001;&#25919;&#29366;&#27841;&#36039;&#26009;&#38598;&#12305;_075434_&#23500;&#23713;&#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13.6</v>
          </cell>
          <cell r="L75">
            <v>12</v>
          </cell>
          <cell r="M75">
            <v>9.9</v>
          </cell>
          <cell r="N75">
            <v>7.9</v>
          </cell>
          <cell r="O75">
            <v>6.2</v>
          </cell>
        </row>
        <row r="77">
          <cell r="G77" t="str">
            <v>類似団体内平均値</v>
          </cell>
          <cell r="K77">
            <v>64.3</v>
          </cell>
          <cell r="L77">
            <v>61.3</v>
          </cell>
          <cell r="M77">
            <v>54.6</v>
          </cell>
          <cell r="N77">
            <v>48.7</v>
          </cell>
          <cell r="O77">
            <v>0</v>
          </cell>
        </row>
        <row r="79">
          <cell r="K79">
            <v>12.3</v>
          </cell>
          <cell r="L79">
            <v>11.7</v>
          </cell>
          <cell r="M79">
            <v>11.2</v>
          </cell>
          <cell r="N79">
            <v>10.4</v>
          </cell>
          <cell r="O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Y1" zoomScaleNormal="100" workbookViewId="0">
      <selection activeCell="CT13" sqref="CT13:DA13"/>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61</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63</v>
      </c>
      <c r="C3" s="359"/>
      <c r="D3" s="359"/>
      <c r="E3" s="360"/>
      <c r="F3" s="360"/>
      <c r="G3" s="360"/>
      <c r="H3" s="360"/>
      <c r="I3" s="360"/>
      <c r="J3" s="360"/>
      <c r="K3" s="360"/>
      <c r="L3" s="360" t="s">
        <v>64</v>
      </c>
      <c r="M3" s="360"/>
      <c r="N3" s="360"/>
      <c r="O3" s="360"/>
      <c r="P3" s="360"/>
      <c r="Q3" s="360"/>
      <c r="R3" s="367"/>
      <c r="S3" s="367"/>
      <c r="T3" s="367"/>
      <c r="U3" s="367"/>
      <c r="V3" s="368"/>
      <c r="W3" s="342" t="s">
        <v>65</v>
      </c>
      <c r="X3" s="343"/>
      <c r="Y3" s="343"/>
      <c r="Z3" s="343"/>
      <c r="AA3" s="343"/>
      <c r="AB3" s="359"/>
      <c r="AC3" s="367" t="s">
        <v>66</v>
      </c>
      <c r="AD3" s="343"/>
      <c r="AE3" s="343"/>
      <c r="AF3" s="343"/>
      <c r="AG3" s="343"/>
      <c r="AH3" s="343"/>
      <c r="AI3" s="343"/>
      <c r="AJ3" s="343"/>
      <c r="AK3" s="343"/>
      <c r="AL3" s="344"/>
      <c r="AM3" s="342" t="s">
        <v>67</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68</v>
      </c>
      <c r="BO3" s="343"/>
      <c r="BP3" s="343"/>
      <c r="BQ3" s="343"/>
      <c r="BR3" s="343"/>
      <c r="BS3" s="343"/>
      <c r="BT3" s="343"/>
      <c r="BU3" s="344"/>
      <c r="BV3" s="342" t="s">
        <v>69</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70</v>
      </c>
      <c r="CU3" s="343"/>
      <c r="CV3" s="343"/>
      <c r="CW3" s="343"/>
      <c r="CX3" s="343"/>
      <c r="CY3" s="343"/>
      <c r="CZ3" s="343"/>
      <c r="DA3" s="344"/>
      <c r="DB3" s="342" t="s">
        <v>71</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72</v>
      </c>
      <c r="AZ4" s="346"/>
      <c r="BA4" s="346"/>
      <c r="BB4" s="346"/>
      <c r="BC4" s="346"/>
      <c r="BD4" s="346"/>
      <c r="BE4" s="346"/>
      <c r="BF4" s="346"/>
      <c r="BG4" s="346"/>
      <c r="BH4" s="346"/>
      <c r="BI4" s="346"/>
      <c r="BJ4" s="346"/>
      <c r="BK4" s="346"/>
      <c r="BL4" s="346"/>
      <c r="BM4" s="347"/>
      <c r="BN4" s="348">
        <v>15614201</v>
      </c>
      <c r="BO4" s="349"/>
      <c r="BP4" s="349"/>
      <c r="BQ4" s="349"/>
      <c r="BR4" s="349"/>
      <c r="BS4" s="349"/>
      <c r="BT4" s="349"/>
      <c r="BU4" s="350"/>
      <c r="BV4" s="348">
        <v>12338444</v>
      </c>
      <c r="BW4" s="349"/>
      <c r="BX4" s="349"/>
      <c r="BY4" s="349"/>
      <c r="BZ4" s="349"/>
      <c r="CA4" s="349"/>
      <c r="CB4" s="349"/>
      <c r="CC4" s="350"/>
      <c r="CD4" s="351" t="s">
        <v>73</v>
      </c>
      <c r="CE4" s="352"/>
      <c r="CF4" s="352"/>
      <c r="CG4" s="352"/>
      <c r="CH4" s="352"/>
      <c r="CI4" s="352"/>
      <c r="CJ4" s="352"/>
      <c r="CK4" s="352"/>
      <c r="CL4" s="352"/>
      <c r="CM4" s="352"/>
      <c r="CN4" s="352"/>
      <c r="CO4" s="352"/>
      <c r="CP4" s="352"/>
      <c r="CQ4" s="352"/>
      <c r="CR4" s="352"/>
      <c r="CS4" s="353"/>
      <c r="CT4" s="354">
        <v>22.2</v>
      </c>
      <c r="CU4" s="355"/>
      <c r="CV4" s="355"/>
      <c r="CW4" s="355"/>
      <c r="CX4" s="355"/>
      <c r="CY4" s="355"/>
      <c r="CZ4" s="355"/>
      <c r="DA4" s="356"/>
      <c r="DB4" s="354">
        <v>23.3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74</v>
      </c>
      <c r="AN5" s="415"/>
      <c r="AO5" s="415"/>
      <c r="AP5" s="415"/>
      <c r="AQ5" s="415"/>
      <c r="AR5" s="415"/>
      <c r="AS5" s="415"/>
      <c r="AT5" s="416"/>
      <c r="AU5" s="417" t="s">
        <v>75</v>
      </c>
      <c r="AV5" s="418"/>
      <c r="AW5" s="418"/>
      <c r="AX5" s="418"/>
      <c r="AY5" s="419" t="s">
        <v>76</v>
      </c>
      <c r="AZ5" s="420"/>
      <c r="BA5" s="420"/>
      <c r="BB5" s="420"/>
      <c r="BC5" s="420"/>
      <c r="BD5" s="420"/>
      <c r="BE5" s="420"/>
      <c r="BF5" s="420"/>
      <c r="BG5" s="420"/>
      <c r="BH5" s="420"/>
      <c r="BI5" s="420"/>
      <c r="BJ5" s="420"/>
      <c r="BK5" s="420"/>
      <c r="BL5" s="420"/>
      <c r="BM5" s="421"/>
      <c r="BN5" s="385">
        <v>14039572</v>
      </c>
      <c r="BO5" s="386"/>
      <c r="BP5" s="386"/>
      <c r="BQ5" s="386"/>
      <c r="BR5" s="386"/>
      <c r="BS5" s="386"/>
      <c r="BT5" s="386"/>
      <c r="BU5" s="387"/>
      <c r="BV5" s="385">
        <v>11144094</v>
      </c>
      <c r="BW5" s="386"/>
      <c r="BX5" s="386"/>
      <c r="BY5" s="386"/>
      <c r="BZ5" s="386"/>
      <c r="CA5" s="386"/>
      <c r="CB5" s="386"/>
      <c r="CC5" s="387"/>
      <c r="CD5" s="388" t="s">
        <v>77</v>
      </c>
      <c r="CE5" s="389"/>
      <c r="CF5" s="389"/>
      <c r="CG5" s="389"/>
      <c r="CH5" s="389"/>
      <c r="CI5" s="389"/>
      <c r="CJ5" s="389"/>
      <c r="CK5" s="389"/>
      <c r="CL5" s="389"/>
      <c r="CM5" s="389"/>
      <c r="CN5" s="389"/>
      <c r="CO5" s="389"/>
      <c r="CP5" s="389"/>
      <c r="CQ5" s="389"/>
      <c r="CR5" s="389"/>
      <c r="CS5" s="390"/>
      <c r="CT5" s="382">
        <v>81.8</v>
      </c>
      <c r="CU5" s="383"/>
      <c r="CV5" s="383"/>
      <c r="CW5" s="383"/>
      <c r="CX5" s="383"/>
      <c r="CY5" s="383"/>
      <c r="CZ5" s="383"/>
      <c r="DA5" s="384"/>
      <c r="DB5" s="382">
        <v>92.3</v>
      </c>
      <c r="DC5" s="383"/>
      <c r="DD5" s="383"/>
      <c r="DE5" s="383"/>
      <c r="DF5" s="383"/>
      <c r="DG5" s="383"/>
      <c r="DH5" s="383"/>
      <c r="DI5" s="384"/>
      <c r="DJ5" s="137"/>
      <c r="DK5" s="137"/>
      <c r="DL5" s="137"/>
      <c r="DM5" s="137"/>
      <c r="DN5" s="137"/>
      <c r="DO5" s="137"/>
    </row>
    <row r="6" spans="1:119" ht="18.75" customHeight="1" x14ac:dyDescent="0.15">
      <c r="A6" s="138"/>
      <c r="B6" s="391" t="s">
        <v>78</v>
      </c>
      <c r="C6" s="392"/>
      <c r="D6" s="392"/>
      <c r="E6" s="393"/>
      <c r="F6" s="393"/>
      <c r="G6" s="393"/>
      <c r="H6" s="393"/>
      <c r="I6" s="393"/>
      <c r="J6" s="393"/>
      <c r="K6" s="393"/>
      <c r="L6" s="393" t="s">
        <v>79</v>
      </c>
      <c r="M6" s="393"/>
      <c r="N6" s="393"/>
      <c r="O6" s="393"/>
      <c r="P6" s="393"/>
      <c r="Q6" s="393"/>
      <c r="R6" s="397"/>
      <c r="S6" s="397"/>
      <c r="T6" s="397"/>
      <c r="U6" s="397"/>
      <c r="V6" s="398"/>
      <c r="W6" s="401" t="s">
        <v>80</v>
      </c>
      <c r="X6" s="402"/>
      <c r="Y6" s="402"/>
      <c r="Z6" s="402"/>
      <c r="AA6" s="402"/>
      <c r="AB6" s="392"/>
      <c r="AC6" s="405" t="s">
        <v>81</v>
      </c>
      <c r="AD6" s="406"/>
      <c r="AE6" s="406"/>
      <c r="AF6" s="406"/>
      <c r="AG6" s="406"/>
      <c r="AH6" s="406"/>
      <c r="AI6" s="406"/>
      <c r="AJ6" s="406"/>
      <c r="AK6" s="406"/>
      <c r="AL6" s="407"/>
      <c r="AM6" s="414" t="s">
        <v>82</v>
      </c>
      <c r="AN6" s="415"/>
      <c r="AO6" s="415"/>
      <c r="AP6" s="415"/>
      <c r="AQ6" s="415"/>
      <c r="AR6" s="415"/>
      <c r="AS6" s="415"/>
      <c r="AT6" s="416"/>
      <c r="AU6" s="417" t="s">
        <v>75</v>
      </c>
      <c r="AV6" s="418"/>
      <c r="AW6" s="418"/>
      <c r="AX6" s="418"/>
      <c r="AY6" s="419" t="s">
        <v>83</v>
      </c>
      <c r="AZ6" s="420"/>
      <c r="BA6" s="420"/>
      <c r="BB6" s="420"/>
      <c r="BC6" s="420"/>
      <c r="BD6" s="420"/>
      <c r="BE6" s="420"/>
      <c r="BF6" s="420"/>
      <c r="BG6" s="420"/>
      <c r="BH6" s="420"/>
      <c r="BI6" s="420"/>
      <c r="BJ6" s="420"/>
      <c r="BK6" s="420"/>
      <c r="BL6" s="420"/>
      <c r="BM6" s="421"/>
      <c r="BN6" s="385">
        <v>1574629</v>
      </c>
      <c r="BO6" s="386"/>
      <c r="BP6" s="386"/>
      <c r="BQ6" s="386"/>
      <c r="BR6" s="386"/>
      <c r="BS6" s="386"/>
      <c r="BT6" s="386"/>
      <c r="BU6" s="387"/>
      <c r="BV6" s="385">
        <v>1194350</v>
      </c>
      <c r="BW6" s="386"/>
      <c r="BX6" s="386"/>
      <c r="BY6" s="386"/>
      <c r="BZ6" s="386"/>
      <c r="CA6" s="386"/>
      <c r="CB6" s="386"/>
      <c r="CC6" s="387"/>
      <c r="CD6" s="388" t="s">
        <v>84</v>
      </c>
      <c r="CE6" s="389"/>
      <c r="CF6" s="389"/>
      <c r="CG6" s="389"/>
      <c r="CH6" s="389"/>
      <c r="CI6" s="389"/>
      <c r="CJ6" s="389"/>
      <c r="CK6" s="389"/>
      <c r="CL6" s="389"/>
      <c r="CM6" s="389"/>
      <c r="CN6" s="389"/>
      <c r="CO6" s="389"/>
      <c r="CP6" s="389"/>
      <c r="CQ6" s="389"/>
      <c r="CR6" s="389"/>
      <c r="CS6" s="390"/>
      <c r="CT6" s="422">
        <v>81.8</v>
      </c>
      <c r="CU6" s="423"/>
      <c r="CV6" s="423"/>
      <c r="CW6" s="423"/>
      <c r="CX6" s="423"/>
      <c r="CY6" s="423"/>
      <c r="CZ6" s="423"/>
      <c r="DA6" s="424"/>
      <c r="DB6" s="422">
        <v>92.3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85</v>
      </c>
      <c r="AN7" s="415"/>
      <c r="AO7" s="415"/>
      <c r="AP7" s="415"/>
      <c r="AQ7" s="415"/>
      <c r="AR7" s="415"/>
      <c r="AS7" s="415"/>
      <c r="AT7" s="416"/>
      <c r="AU7" s="417" t="s">
        <v>86</v>
      </c>
      <c r="AV7" s="418"/>
      <c r="AW7" s="418"/>
      <c r="AX7" s="418"/>
      <c r="AY7" s="419" t="s">
        <v>87</v>
      </c>
      <c r="AZ7" s="420"/>
      <c r="BA7" s="420"/>
      <c r="BB7" s="420"/>
      <c r="BC7" s="420"/>
      <c r="BD7" s="420"/>
      <c r="BE7" s="420"/>
      <c r="BF7" s="420"/>
      <c r="BG7" s="420"/>
      <c r="BH7" s="420"/>
      <c r="BI7" s="420"/>
      <c r="BJ7" s="420"/>
      <c r="BK7" s="420"/>
      <c r="BL7" s="420"/>
      <c r="BM7" s="421"/>
      <c r="BN7" s="385">
        <v>627864</v>
      </c>
      <c r="BO7" s="386"/>
      <c r="BP7" s="386"/>
      <c r="BQ7" s="386"/>
      <c r="BR7" s="386"/>
      <c r="BS7" s="386"/>
      <c r="BT7" s="386"/>
      <c r="BU7" s="387"/>
      <c r="BV7" s="385">
        <v>222692</v>
      </c>
      <c r="BW7" s="386"/>
      <c r="BX7" s="386"/>
      <c r="BY7" s="386"/>
      <c r="BZ7" s="386"/>
      <c r="CA7" s="386"/>
      <c r="CB7" s="386"/>
      <c r="CC7" s="387"/>
      <c r="CD7" s="388" t="s">
        <v>88</v>
      </c>
      <c r="CE7" s="389"/>
      <c r="CF7" s="389"/>
      <c r="CG7" s="389"/>
      <c r="CH7" s="389"/>
      <c r="CI7" s="389"/>
      <c r="CJ7" s="389"/>
      <c r="CK7" s="389"/>
      <c r="CL7" s="389"/>
      <c r="CM7" s="389"/>
      <c r="CN7" s="389"/>
      <c r="CO7" s="389"/>
      <c r="CP7" s="389"/>
      <c r="CQ7" s="389"/>
      <c r="CR7" s="389"/>
      <c r="CS7" s="390"/>
      <c r="CT7" s="385">
        <v>4262552</v>
      </c>
      <c r="CU7" s="386"/>
      <c r="CV7" s="386"/>
      <c r="CW7" s="386"/>
      <c r="CX7" s="386"/>
      <c r="CY7" s="386"/>
      <c r="CZ7" s="386"/>
      <c r="DA7" s="387"/>
      <c r="DB7" s="385">
        <v>4175301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89</v>
      </c>
      <c r="AN8" s="415"/>
      <c r="AO8" s="415"/>
      <c r="AP8" s="415"/>
      <c r="AQ8" s="415"/>
      <c r="AR8" s="415"/>
      <c r="AS8" s="415"/>
      <c r="AT8" s="416"/>
      <c r="AU8" s="417" t="s">
        <v>90</v>
      </c>
      <c r="AV8" s="418"/>
      <c r="AW8" s="418"/>
      <c r="AX8" s="418"/>
      <c r="AY8" s="419" t="s">
        <v>91</v>
      </c>
      <c r="AZ8" s="420"/>
      <c r="BA8" s="420"/>
      <c r="BB8" s="420"/>
      <c r="BC8" s="420"/>
      <c r="BD8" s="420"/>
      <c r="BE8" s="420"/>
      <c r="BF8" s="420"/>
      <c r="BG8" s="420"/>
      <c r="BH8" s="420"/>
      <c r="BI8" s="420"/>
      <c r="BJ8" s="420"/>
      <c r="BK8" s="420"/>
      <c r="BL8" s="420"/>
      <c r="BM8" s="421"/>
      <c r="BN8" s="385">
        <v>946765</v>
      </c>
      <c r="BO8" s="386"/>
      <c r="BP8" s="386"/>
      <c r="BQ8" s="386"/>
      <c r="BR8" s="386"/>
      <c r="BS8" s="386"/>
      <c r="BT8" s="386"/>
      <c r="BU8" s="387"/>
      <c r="BV8" s="385">
        <v>971658</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0.81</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0</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75</v>
      </c>
      <c r="AV9" s="418"/>
      <c r="AW9" s="418"/>
      <c r="AX9" s="418"/>
      <c r="AY9" s="419" t="s">
        <v>97</v>
      </c>
      <c r="AZ9" s="420"/>
      <c r="BA9" s="420"/>
      <c r="BB9" s="420"/>
      <c r="BC9" s="420"/>
      <c r="BD9" s="420"/>
      <c r="BE9" s="420"/>
      <c r="BF9" s="420"/>
      <c r="BG9" s="420"/>
      <c r="BH9" s="420"/>
      <c r="BI9" s="420"/>
      <c r="BJ9" s="420"/>
      <c r="BK9" s="420"/>
      <c r="BL9" s="420"/>
      <c r="BM9" s="421"/>
      <c r="BN9" s="385">
        <v>-24893</v>
      </c>
      <c r="BO9" s="386"/>
      <c r="BP9" s="386"/>
      <c r="BQ9" s="386"/>
      <c r="BR9" s="386"/>
      <c r="BS9" s="386"/>
      <c r="BT9" s="386"/>
      <c r="BU9" s="387"/>
      <c r="BV9" s="385">
        <v>-357461</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2.9</v>
      </c>
      <c r="CU9" s="383"/>
      <c r="CV9" s="383"/>
      <c r="CW9" s="383"/>
      <c r="CX9" s="383"/>
      <c r="CY9" s="383"/>
      <c r="CZ9" s="383"/>
      <c r="DA9" s="384"/>
      <c r="DB9" s="382">
        <v>4.4000000000000004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16001</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3003</v>
      </c>
      <c r="BO10" s="386"/>
      <c r="BP10" s="386"/>
      <c r="BQ10" s="386"/>
      <c r="BR10" s="386"/>
      <c r="BS10" s="386"/>
      <c r="BT10" s="386"/>
      <c r="BU10" s="387"/>
      <c r="BV10" s="385">
        <v>2793</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75</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13866</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746701</v>
      </c>
      <c r="BO12" s="386"/>
      <c r="BP12" s="386"/>
      <c r="BQ12" s="386"/>
      <c r="BR12" s="386"/>
      <c r="BS12" s="386"/>
      <c r="BT12" s="386"/>
      <c r="BU12" s="387"/>
      <c r="BV12" s="385">
        <v>400000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13810</v>
      </c>
      <c r="S13" s="467"/>
      <c r="T13" s="467"/>
      <c r="U13" s="467"/>
      <c r="V13" s="468"/>
      <c r="W13" s="401" t="s">
        <v>120</v>
      </c>
      <c r="X13" s="402"/>
      <c r="Y13" s="402"/>
      <c r="Z13" s="402"/>
      <c r="AA13" s="402"/>
      <c r="AB13" s="392"/>
      <c r="AC13" s="436">
        <v>415</v>
      </c>
      <c r="AD13" s="437"/>
      <c r="AE13" s="437"/>
      <c r="AF13" s="437"/>
      <c r="AG13" s="476"/>
      <c r="AH13" s="436">
        <v>490</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-768591</v>
      </c>
      <c r="BO13" s="386"/>
      <c r="BP13" s="386"/>
      <c r="BQ13" s="386"/>
      <c r="BR13" s="386"/>
      <c r="BS13" s="386"/>
      <c r="BT13" s="386"/>
      <c r="BU13" s="387"/>
      <c r="BV13" s="385">
        <v>-754668</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6.2</v>
      </c>
      <c r="CU13" s="383"/>
      <c r="CV13" s="383"/>
      <c r="CW13" s="383"/>
      <c r="CX13" s="383"/>
      <c r="CY13" s="383"/>
      <c r="CZ13" s="383"/>
      <c r="DA13" s="384"/>
      <c r="DB13" s="382">
        <v>7.9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14111</v>
      </c>
      <c r="S14" s="467"/>
      <c r="T14" s="467"/>
      <c r="U14" s="467"/>
      <c r="V14" s="468"/>
      <c r="W14" s="375"/>
      <c r="X14" s="376"/>
      <c r="Y14" s="376"/>
      <c r="Z14" s="376"/>
      <c r="AA14" s="376"/>
      <c r="AB14" s="365"/>
      <c r="AC14" s="469">
        <v>5.3</v>
      </c>
      <c r="AD14" s="470"/>
      <c r="AE14" s="470"/>
      <c r="AF14" s="470"/>
      <c r="AG14" s="471"/>
      <c r="AH14" s="469">
        <v>6.3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14056</v>
      </c>
      <c r="S15" s="467"/>
      <c r="T15" s="467"/>
      <c r="U15" s="467"/>
      <c r="V15" s="468"/>
      <c r="W15" s="401" t="s">
        <v>127</v>
      </c>
      <c r="X15" s="402"/>
      <c r="Y15" s="402"/>
      <c r="Z15" s="402"/>
      <c r="AA15" s="402"/>
      <c r="AB15" s="392"/>
      <c r="AC15" s="436">
        <v>2331</v>
      </c>
      <c r="AD15" s="437"/>
      <c r="AE15" s="437"/>
      <c r="AF15" s="437"/>
      <c r="AG15" s="476"/>
      <c r="AH15" s="436">
        <v>2571</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2602821</v>
      </c>
      <c r="BO15" s="349"/>
      <c r="BP15" s="349"/>
      <c r="BQ15" s="349"/>
      <c r="BR15" s="349"/>
      <c r="BS15" s="349"/>
      <c r="BT15" s="349"/>
      <c r="BU15" s="350"/>
      <c r="BV15" s="348">
        <v>2380530</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30</v>
      </c>
      <c r="AD16" s="470"/>
      <c r="AE16" s="470"/>
      <c r="AF16" s="470"/>
      <c r="AG16" s="471"/>
      <c r="AH16" s="469">
        <v>32.9</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3170658</v>
      </c>
      <c r="BO16" s="386"/>
      <c r="BP16" s="386"/>
      <c r="BQ16" s="386"/>
      <c r="BR16" s="386"/>
      <c r="BS16" s="386"/>
      <c r="BT16" s="386"/>
      <c r="BU16" s="387"/>
      <c r="BV16" s="385">
        <v>2978830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5021</v>
      </c>
      <c r="AD17" s="437"/>
      <c r="AE17" s="437"/>
      <c r="AF17" s="437"/>
      <c r="AG17" s="476"/>
      <c r="AH17" s="436">
        <v>4740</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3366796</v>
      </c>
      <c r="BO17" s="386"/>
      <c r="BP17" s="386"/>
      <c r="BQ17" s="386"/>
      <c r="BR17" s="386"/>
      <c r="BS17" s="386"/>
      <c r="BT17" s="386"/>
      <c r="BU17" s="387"/>
      <c r="BV17" s="385">
        <v>3126341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68.39</v>
      </c>
      <c r="M18" s="498"/>
      <c r="N18" s="498"/>
      <c r="O18" s="498"/>
      <c r="P18" s="498"/>
      <c r="Q18" s="498"/>
      <c r="R18" s="499"/>
      <c r="S18" s="499"/>
      <c r="T18" s="499"/>
      <c r="U18" s="499"/>
      <c r="V18" s="500"/>
      <c r="W18" s="403"/>
      <c r="X18" s="404"/>
      <c r="Y18" s="404"/>
      <c r="Z18" s="404"/>
      <c r="AA18" s="404"/>
      <c r="AB18" s="395"/>
      <c r="AC18" s="501">
        <v>64.599999999999994</v>
      </c>
      <c r="AD18" s="502"/>
      <c r="AE18" s="502"/>
      <c r="AF18" s="502"/>
      <c r="AG18" s="503"/>
      <c r="AH18" s="501">
        <v>60.7</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2355881</v>
      </c>
      <c r="BO18" s="386"/>
      <c r="BP18" s="386"/>
      <c r="BQ18" s="386"/>
      <c r="BR18" s="386"/>
      <c r="BS18" s="386"/>
      <c r="BT18" s="386"/>
      <c r="BU18" s="387"/>
      <c r="BV18" s="385">
        <v>2398906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8672993</v>
      </c>
      <c r="BO19" s="386"/>
      <c r="BP19" s="386"/>
      <c r="BQ19" s="386"/>
      <c r="BR19" s="386"/>
      <c r="BS19" s="386"/>
      <c r="BT19" s="386"/>
      <c r="BU19" s="387"/>
      <c r="BV19" s="385">
        <v>6556340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1282673</v>
      </c>
      <c r="BO23" s="386"/>
      <c r="BP23" s="386"/>
      <c r="BQ23" s="386"/>
      <c r="BR23" s="386"/>
      <c r="BS23" s="386"/>
      <c r="BT23" s="386"/>
      <c r="BU23" s="387"/>
      <c r="BV23" s="385">
        <v>1517411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7356</v>
      </c>
      <c r="R24" s="437"/>
      <c r="S24" s="437"/>
      <c r="T24" s="437"/>
      <c r="U24" s="437"/>
      <c r="V24" s="476"/>
      <c r="W24" s="531"/>
      <c r="X24" s="519"/>
      <c r="Y24" s="520"/>
      <c r="Z24" s="435" t="s">
        <v>151</v>
      </c>
      <c r="AA24" s="415"/>
      <c r="AB24" s="415"/>
      <c r="AC24" s="415"/>
      <c r="AD24" s="415"/>
      <c r="AE24" s="415"/>
      <c r="AF24" s="415"/>
      <c r="AG24" s="416"/>
      <c r="AH24" s="436">
        <v>132</v>
      </c>
      <c r="AI24" s="437"/>
      <c r="AJ24" s="437"/>
      <c r="AK24" s="437"/>
      <c r="AL24" s="476"/>
      <c r="AM24" s="436">
        <v>391116</v>
      </c>
      <c r="AN24" s="437"/>
      <c r="AO24" s="437"/>
      <c r="AP24" s="437"/>
      <c r="AQ24" s="437"/>
      <c r="AR24" s="476"/>
      <c r="AS24" s="436">
        <v>2963</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1282673</v>
      </c>
      <c r="BO24" s="386"/>
      <c r="BP24" s="386"/>
      <c r="BQ24" s="386"/>
      <c r="BR24" s="386"/>
      <c r="BS24" s="386"/>
      <c r="BT24" s="386"/>
      <c r="BU24" s="387"/>
      <c r="BV24" s="385">
        <v>1517411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5813</v>
      </c>
      <c r="R25" s="437"/>
      <c r="S25" s="437"/>
      <c r="T25" s="437"/>
      <c r="U25" s="437"/>
      <c r="V25" s="476"/>
      <c r="W25" s="531"/>
      <c r="X25" s="519"/>
      <c r="Y25" s="520"/>
      <c r="Z25" s="435" t="s">
        <v>154</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5598225</v>
      </c>
      <c r="BO25" s="349"/>
      <c r="BP25" s="349"/>
      <c r="BQ25" s="349"/>
      <c r="BR25" s="349"/>
      <c r="BS25" s="349"/>
      <c r="BT25" s="349"/>
      <c r="BU25" s="350"/>
      <c r="BV25" s="348">
        <v>2726831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5506</v>
      </c>
      <c r="R26" s="437"/>
      <c r="S26" s="437"/>
      <c r="T26" s="437"/>
      <c r="U26" s="437"/>
      <c r="V26" s="476"/>
      <c r="W26" s="531"/>
      <c r="X26" s="519"/>
      <c r="Y26" s="520"/>
      <c r="Z26" s="435" t="s">
        <v>157</v>
      </c>
      <c r="AA26" s="541"/>
      <c r="AB26" s="541"/>
      <c r="AC26" s="541"/>
      <c r="AD26" s="541"/>
      <c r="AE26" s="541"/>
      <c r="AF26" s="541"/>
      <c r="AG26" s="542"/>
      <c r="AH26" s="436" t="s">
        <v>118</v>
      </c>
      <c r="AI26" s="437"/>
      <c r="AJ26" s="437"/>
      <c r="AK26" s="437"/>
      <c r="AL26" s="476"/>
      <c r="AM26" s="436" t="s">
        <v>118</v>
      </c>
      <c r="AN26" s="437"/>
      <c r="AO26" s="437"/>
      <c r="AP26" s="437"/>
      <c r="AQ26" s="437"/>
      <c r="AR26" s="476"/>
      <c r="AS26" s="436" t="s">
        <v>118</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3080</v>
      </c>
      <c r="R27" s="437"/>
      <c r="S27" s="437"/>
      <c r="T27" s="437"/>
      <c r="U27" s="437"/>
      <c r="V27" s="476"/>
      <c r="W27" s="531"/>
      <c r="X27" s="519"/>
      <c r="Y27" s="520"/>
      <c r="Z27" s="435" t="s">
        <v>160</v>
      </c>
      <c r="AA27" s="415"/>
      <c r="AB27" s="415"/>
      <c r="AC27" s="415"/>
      <c r="AD27" s="415"/>
      <c r="AE27" s="415"/>
      <c r="AF27" s="415"/>
      <c r="AG27" s="416"/>
      <c r="AH27" s="436">
        <v>3</v>
      </c>
      <c r="AI27" s="437"/>
      <c r="AJ27" s="437"/>
      <c r="AK27" s="437"/>
      <c r="AL27" s="476"/>
      <c r="AM27" s="436">
        <v>9342</v>
      </c>
      <c r="AN27" s="437"/>
      <c r="AO27" s="437"/>
      <c r="AP27" s="437"/>
      <c r="AQ27" s="437"/>
      <c r="AR27" s="476"/>
      <c r="AS27" s="436">
        <v>3114</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247911</v>
      </c>
      <c r="BO27" s="555"/>
      <c r="BP27" s="555"/>
      <c r="BQ27" s="555"/>
      <c r="BR27" s="555"/>
      <c r="BS27" s="555"/>
      <c r="BT27" s="555"/>
      <c r="BU27" s="556"/>
      <c r="BV27" s="554">
        <v>247883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2590</v>
      </c>
      <c r="R28" s="437"/>
      <c r="S28" s="437"/>
      <c r="T28" s="437"/>
      <c r="U28" s="437"/>
      <c r="V28" s="476"/>
      <c r="W28" s="531"/>
      <c r="X28" s="519"/>
      <c r="Y28" s="520"/>
      <c r="Z28" s="435" t="s">
        <v>163</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4975439</v>
      </c>
      <c r="BO28" s="349"/>
      <c r="BP28" s="349"/>
      <c r="BQ28" s="349"/>
      <c r="BR28" s="349"/>
      <c r="BS28" s="349"/>
      <c r="BT28" s="349"/>
      <c r="BU28" s="350"/>
      <c r="BV28" s="348">
        <v>5233137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12</v>
      </c>
      <c r="M29" s="437"/>
      <c r="N29" s="437"/>
      <c r="O29" s="437"/>
      <c r="P29" s="476"/>
      <c r="Q29" s="436">
        <v>2380</v>
      </c>
      <c r="R29" s="437"/>
      <c r="S29" s="437"/>
      <c r="T29" s="437"/>
      <c r="U29" s="437"/>
      <c r="V29" s="476"/>
      <c r="W29" s="532"/>
      <c r="X29" s="533"/>
      <c r="Y29" s="534"/>
      <c r="Z29" s="435" t="s">
        <v>167</v>
      </c>
      <c r="AA29" s="415"/>
      <c r="AB29" s="415"/>
      <c r="AC29" s="415"/>
      <c r="AD29" s="415"/>
      <c r="AE29" s="415"/>
      <c r="AF29" s="415"/>
      <c r="AG29" s="416"/>
      <c r="AH29" s="436">
        <v>135</v>
      </c>
      <c r="AI29" s="437"/>
      <c r="AJ29" s="437"/>
      <c r="AK29" s="437"/>
      <c r="AL29" s="476"/>
      <c r="AM29" s="436">
        <v>400458</v>
      </c>
      <c r="AN29" s="437"/>
      <c r="AO29" s="437"/>
      <c r="AP29" s="437"/>
      <c r="AQ29" s="437"/>
      <c r="AR29" s="476"/>
      <c r="AS29" s="436">
        <v>2966</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284121</v>
      </c>
      <c r="BO29" s="386"/>
      <c r="BP29" s="386"/>
      <c r="BQ29" s="386"/>
      <c r="BR29" s="386"/>
      <c r="BS29" s="386"/>
      <c r="BT29" s="386"/>
      <c r="BU29" s="387"/>
      <c r="BV29" s="385">
        <v>284064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98.9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6312195</v>
      </c>
      <c r="BO30" s="555"/>
      <c r="BP30" s="555"/>
      <c r="BQ30" s="555"/>
      <c r="BR30" s="555"/>
      <c r="BS30" s="555"/>
      <c r="BT30" s="555"/>
      <c r="BU30" s="556"/>
      <c r="BV30" s="554">
        <v>5419900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蛇谷須地区特定環境保全公共下水道事業</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双葉地方水道企業団水道事業会計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仮設診療所事業</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公共下水道事業</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双葉地方水道企業団工業用水道事業会計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農業集落排水事業</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双葉地方広域市町村圏組合一般会計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介護サービス事業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IF('各会計、関係団体の財政状況及び健全化判断比率'!B35="","",'各会計、関係団体の財政状況及び健全化判断比率'!B35)</f>
        <v>曲田土地区画整理事業</v>
      </c>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双葉地方広域市町村圏組合下水道事業特別会計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福島県市町村総合事務組合一般会計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福島県市町村総合事務組合消防補償等特別会計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福島県市町村総合事務組合消防賞じゅつ金特別会計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福島県市町村総合事務組合非常勤職員公務災害補償特別会計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福島県市町村総合組合自治会館管理特別会計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福島県後期高齢者医療広域連合一般会計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1928549</v>
      </c>
      <c r="S5" s="583"/>
      <c r="T5" s="583"/>
      <c r="U5" s="583"/>
      <c r="V5" s="583"/>
      <c r="W5" s="583"/>
      <c r="X5" s="583"/>
      <c r="Y5" s="584"/>
      <c r="Z5" s="585">
        <v>12.4</v>
      </c>
      <c r="AA5" s="585"/>
      <c r="AB5" s="585"/>
      <c r="AC5" s="585"/>
      <c r="AD5" s="586">
        <v>1920122</v>
      </c>
      <c r="AE5" s="586"/>
      <c r="AF5" s="586"/>
      <c r="AG5" s="586"/>
      <c r="AH5" s="586"/>
      <c r="AI5" s="586"/>
      <c r="AJ5" s="586"/>
      <c r="AK5" s="586"/>
      <c r="AL5" s="587">
        <v>66.7</v>
      </c>
      <c r="AM5" s="588"/>
      <c r="AN5" s="588"/>
      <c r="AO5" s="589"/>
      <c r="AP5" s="579" t="s">
        <v>206</v>
      </c>
      <c r="AQ5" s="580"/>
      <c r="AR5" s="580"/>
      <c r="AS5" s="580"/>
      <c r="AT5" s="580"/>
      <c r="AU5" s="580"/>
      <c r="AV5" s="580"/>
      <c r="AW5" s="580"/>
      <c r="AX5" s="580"/>
      <c r="AY5" s="580"/>
      <c r="AZ5" s="580"/>
      <c r="BA5" s="580"/>
      <c r="BB5" s="580"/>
      <c r="BC5" s="580"/>
      <c r="BD5" s="580"/>
      <c r="BE5" s="580"/>
      <c r="BF5" s="581"/>
      <c r="BG5" s="593">
        <v>1928549</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62746</v>
      </c>
      <c r="S6" s="594"/>
      <c r="T6" s="594"/>
      <c r="U6" s="594"/>
      <c r="V6" s="594"/>
      <c r="W6" s="594"/>
      <c r="X6" s="594"/>
      <c r="Y6" s="595"/>
      <c r="Z6" s="596">
        <v>0.4</v>
      </c>
      <c r="AA6" s="596"/>
      <c r="AB6" s="596"/>
      <c r="AC6" s="596"/>
      <c r="AD6" s="597">
        <v>62746</v>
      </c>
      <c r="AE6" s="597"/>
      <c r="AF6" s="597"/>
      <c r="AG6" s="597"/>
      <c r="AH6" s="597"/>
      <c r="AI6" s="597"/>
      <c r="AJ6" s="597"/>
      <c r="AK6" s="597"/>
      <c r="AL6" s="598">
        <v>2.2000000000000002</v>
      </c>
      <c r="AM6" s="599"/>
      <c r="AN6" s="599"/>
      <c r="AO6" s="600"/>
      <c r="AP6" s="590" t="s">
        <v>212</v>
      </c>
      <c r="AQ6" s="591"/>
      <c r="AR6" s="591"/>
      <c r="AS6" s="591"/>
      <c r="AT6" s="591"/>
      <c r="AU6" s="591"/>
      <c r="AV6" s="591"/>
      <c r="AW6" s="591"/>
      <c r="AX6" s="591"/>
      <c r="AY6" s="591"/>
      <c r="AZ6" s="591"/>
      <c r="BA6" s="591"/>
      <c r="BB6" s="591"/>
      <c r="BC6" s="591"/>
      <c r="BD6" s="591"/>
      <c r="BE6" s="591"/>
      <c r="BF6" s="592"/>
      <c r="BG6" s="593">
        <v>1928549</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111298</v>
      </c>
      <c r="CS6" s="594"/>
      <c r="CT6" s="594"/>
      <c r="CU6" s="594"/>
      <c r="CV6" s="594"/>
      <c r="CW6" s="594"/>
      <c r="CX6" s="594"/>
      <c r="CY6" s="595"/>
      <c r="CZ6" s="596">
        <v>0.8</v>
      </c>
      <c r="DA6" s="596"/>
      <c r="DB6" s="596"/>
      <c r="DC6" s="596"/>
      <c r="DD6" s="602" t="s">
        <v>207</v>
      </c>
      <c r="DE6" s="594"/>
      <c r="DF6" s="594"/>
      <c r="DG6" s="594"/>
      <c r="DH6" s="594"/>
      <c r="DI6" s="594"/>
      <c r="DJ6" s="594"/>
      <c r="DK6" s="594"/>
      <c r="DL6" s="594"/>
      <c r="DM6" s="594"/>
      <c r="DN6" s="594"/>
      <c r="DO6" s="594"/>
      <c r="DP6" s="595"/>
      <c r="DQ6" s="602">
        <v>89980</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1350</v>
      </c>
      <c r="S7" s="594"/>
      <c r="T7" s="594"/>
      <c r="U7" s="594"/>
      <c r="V7" s="594"/>
      <c r="W7" s="594"/>
      <c r="X7" s="594"/>
      <c r="Y7" s="595"/>
      <c r="Z7" s="596">
        <v>0</v>
      </c>
      <c r="AA7" s="596"/>
      <c r="AB7" s="596"/>
      <c r="AC7" s="596"/>
      <c r="AD7" s="597">
        <v>1350</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746251</v>
      </c>
      <c r="BH7" s="594"/>
      <c r="BI7" s="594"/>
      <c r="BJ7" s="594"/>
      <c r="BK7" s="594"/>
      <c r="BL7" s="594"/>
      <c r="BM7" s="594"/>
      <c r="BN7" s="595"/>
      <c r="BO7" s="596">
        <v>38.700000000000003</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4677912</v>
      </c>
      <c r="CS7" s="594"/>
      <c r="CT7" s="594"/>
      <c r="CU7" s="594"/>
      <c r="CV7" s="594"/>
      <c r="CW7" s="594"/>
      <c r="CX7" s="594"/>
      <c r="CY7" s="595"/>
      <c r="CZ7" s="596">
        <v>33.299999999999997</v>
      </c>
      <c r="DA7" s="596"/>
      <c r="DB7" s="596"/>
      <c r="DC7" s="596"/>
      <c r="DD7" s="602">
        <v>511252</v>
      </c>
      <c r="DE7" s="594"/>
      <c r="DF7" s="594"/>
      <c r="DG7" s="594"/>
      <c r="DH7" s="594"/>
      <c r="DI7" s="594"/>
      <c r="DJ7" s="594"/>
      <c r="DK7" s="594"/>
      <c r="DL7" s="594"/>
      <c r="DM7" s="594"/>
      <c r="DN7" s="594"/>
      <c r="DO7" s="594"/>
      <c r="DP7" s="595"/>
      <c r="DQ7" s="602">
        <v>2033268</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3224</v>
      </c>
      <c r="S8" s="594"/>
      <c r="T8" s="594"/>
      <c r="U8" s="594"/>
      <c r="V8" s="594"/>
      <c r="W8" s="594"/>
      <c r="X8" s="594"/>
      <c r="Y8" s="595"/>
      <c r="Z8" s="596">
        <v>0</v>
      </c>
      <c r="AA8" s="596"/>
      <c r="AB8" s="596"/>
      <c r="AC8" s="596"/>
      <c r="AD8" s="597">
        <v>3224</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17828</v>
      </c>
      <c r="BH8" s="594"/>
      <c r="BI8" s="594"/>
      <c r="BJ8" s="594"/>
      <c r="BK8" s="594"/>
      <c r="BL8" s="594"/>
      <c r="BM8" s="594"/>
      <c r="BN8" s="595"/>
      <c r="BO8" s="596">
        <v>0.9</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2017166</v>
      </c>
      <c r="CS8" s="594"/>
      <c r="CT8" s="594"/>
      <c r="CU8" s="594"/>
      <c r="CV8" s="594"/>
      <c r="CW8" s="594"/>
      <c r="CX8" s="594"/>
      <c r="CY8" s="595"/>
      <c r="CZ8" s="596">
        <v>14.4</v>
      </c>
      <c r="DA8" s="596"/>
      <c r="DB8" s="596"/>
      <c r="DC8" s="596"/>
      <c r="DD8" s="602">
        <v>2968</v>
      </c>
      <c r="DE8" s="594"/>
      <c r="DF8" s="594"/>
      <c r="DG8" s="594"/>
      <c r="DH8" s="594"/>
      <c r="DI8" s="594"/>
      <c r="DJ8" s="594"/>
      <c r="DK8" s="594"/>
      <c r="DL8" s="594"/>
      <c r="DM8" s="594"/>
      <c r="DN8" s="594"/>
      <c r="DO8" s="594"/>
      <c r="DP8" s="595"/>
      <c r="DQ8" s="602">
        <v>937675</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2551</v>
      </c>
      <c r="S9" s="594"/>
      <c r="T9" s="594"/>
      <c r="U9" s="594"/>
      <c r="V9" s="594"/>
      <c r="W9" s="594"/>
      <c r="X9" s="594"/>
      <c r="Y9" s="595"/>
      <c r="Z9" s="596">
        <v>0</v>
      </c>
      <c r="AA9" s="596"/>
      <c r="AB9" s="596"/>
      <c r="AC9" s="596"/>
      <c r="AD9" s="597">
        <v>2551</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394893</v>
      </c>
      <c r="BH9" s="594"/>
      <c r="BI9" s="594"/>
      <c r="BJ9" s="594"/>
      <c r="BK9" s="594"/>
      <c r="BL9" s="594"/>
      <c r="BM9" s="594"/>
      <c r="BN9" s="595"/>
      <c r="BO9" s="596">
        <v>20.5</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817878</v>
      </c>
      <c r="CS9" s="594"/>
      <c r="CT9" s="594"/>
      <c r="CU9" s="594"/>
      <c r="CV9" s="594"/>
      <c r="CW9" s="594"/>
      <c r="CX9" s="594"/>
      <c r="CY9" s="595"/>
      <c r="CZ9" s="596">
        <v>5.8</v>
      </c>
      <c r="DA9" s="596"/>
      <c r="DB9" s="596"/>
      <c r="DC9" s="596"/>
      <c r="DD9" s="602">
        <v>50485</v>
      </c>
      <c r="DE9" s="594"/>
      <c r="DF9" s="594"/>
      <c r="DG9" s="594"/>
      <c r="DH9" s="594"/>
      <c r="DI9" s="594"/>
      <c r="DJ9" s="594"/>
      <c r="DK9" s="594"/>
      <c r="DL9" s="594"/>
      <c r="DM9" s="594"/>
      <c r="DN9" s="594"/>
      <c r="DO9" s="594"/>
      <c r="DP9" s="595"/>
      <c r="DQ9" s="602">
        <v>248762</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300853</v>
      </c>
      <c r="S10" s="594"/>
      <c r="T10" s="594"/>
      <c r="U10" s="594"/>
      <c r="V10" s="594"/>
      <c r="W10" s="594"/>
      <c r="X10" s="594"/>
      <c r="Y10" s="595"/>
      <c r="Z10" s="596">
        <v>1.9</v>
      </c>
      <c r="AA10" s="596"/>
      <c r="AB10" s="596"/>
      <c r="AC10" s="596"/>
      <c r="AD10" s="597">
        <v>300853</v>
      </c>
      <c r="AE10" s="597"/>
      <c r="AF10" s="597"/>
      <c r="AG10" s="597"/>
      <c r="AH10" s="597"/>
      <c r="AI10" s="597"/>
      <c r="AJ10" s="597"/>
      <c r="AK10" s="597"/>
      <c r="AL10" s="598">
        <v>10.4</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48127</v>
      </c>
      <c r="BH10" s="594"/>
      <c r="BI10" s="594"/>
      <c r="BJ10" s="594"/>
      <c r="BK10" s="594"/>
      <c r="BL10" s="594"/>
      <c r="BM10" s="594"/>
      <c r="BN10" s="595"/>
      <c r="BO10" s="596">
        <v>2.5</v>
      </c>
      <c r="BP10" s="596"/>
      <c r="BQ10" s="596"/>
      <c r="BR10" s="596"/>
      <c r="BS10" s="602" t="s">
        <v>108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45643</v>
      </c>
      <c r="CS10" s="594"/>
      <c r="CT10" s="594"/>
      <c r="CU10" s="594"/>
      <c r="CV10" s="594"/>
      <c r="CW10" s="594"/>
      <c r="CX10" s="594"/>
      <c r="CY10" s="595"/>
      <c r="CZ10" s="596">
        <v>0.3</v>
      </c>
      <c r="DA10" s="596"/>
      <c r="DB10" s="596"/>
      <c r="DC10" s="596"/>
      <c r="DD10" s="602" t="s">
        <v>108</v>
      </c>
      <c r="DE10" s="594"/>
      <c r="DF10" s="594"/>
      <c r="DG10" s="594"/>
      <c r="DH10" s="594"/>
      <c r="DI10" s="594"/>
      <c r="DJ10" s="594"/>
      <c r="DK10" s="594"/>
      <c r="DL10" s="594"/>
      <c r="DM10" s="594"/>
      <c r="DN10" s="594"/>
      <c r="DO10" s="594"/>
      <c r="DP10" s="595"/>
      <c r="DQ10" s="602" t="s">
        <v>108</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285403</v>
      </c>
      <c r="BH11" s="594"/>
      <c r="BI11" s="594"/>
      <c r="BJ11" s="594"/>
      <c r="BK11" s="594"/>
      <c r="BL11" s="594"/>
      <c r="BM11" s="594"/>
      <c r="BN11" s="595"/>
      <c r="BO11" s="596">
        <v>14.8</v>
      </c>
      <c r="BP11" s="596"/>
      <c r="BQ11" s="596"/>
      <c r="BR11" s="596"/>
      <c r="BS11" s="602" t="s">
        <v>108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693378</v>
      </c>
      <c r="CS11" s="594"/>
      <c r="CT11" s="594"/>
      <c r="CU11" s="594"/>
      <c r="CV11" s="594"/>
      <c r="CW11" s="594"/>
      <c r="CX11" s="594"/>
      <c r="CY11" s="595"/>
      <c r="CZ11" s="596">
        <v>4.9000000000000004</v>
      </c>
      <c r="DA11" s="596"/>
      <c r="DB11" s="596"/>
      <c r="DC11" s="596"/>
      <c r="DD11" s="602">
        <v>157760</v>
      </c>
      <c r="DE11" s="594"/>
      <c r="DF11" s="594"/>
      <c r="DG11" s="594"/>
      <c r="DH11" s="594"/>
      <c r="DI11" s="594"/>
      <c r="DJ11" s="594"/>
      <c r="DK11" s="594"/>
      <c r="DL11" s="594"/>
      <c r="DM11" s="594"/>
      <c r="DN11" s="594"/>
      <c r="DO11" s="594"/>
      <c r="DP11" s="595"/>
      <c r="DQ11" s="602">
        <v>416462</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1147697</v>
      </c>
      <c r="BH12" s="594"/>
      <c r="BI12" s="594"/>
      <c r="BJ12" s="594"/>
      <c r="BK12" s="594"/>
      <c r="BL12" s="594"/>
      <c r="BM12" s="594"/>
      <c r="BN12" s="595"/>
      <c r="BO12" s="596">
        <v>59.5</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1387735</v>
      </c>
      <c r="CS12" s="594"/>
      <c r="CT12" s="594"/>
      <c r="CU12" s="594"/>
      <c r="CV12" s="594"/>
      <c r="CW12" s="594"/>
      <c r="CX12" s="594"/>
      <c r="CY12" s="595"/>
      <c r="CZ12" s="596">
        <v>9.9</v>
      </c>
      <c r="DA12" s="596"/>
      <c r="DB12" s="596"/>
      <c r="DC12" s="596"/>
      <c r="DD12" s="602">
        <v>1096282</v>
      </c>
      <c r="DE12" s="594"/>
      <c r="DF12" s="594"/>
      <c r="DG12" s="594"/>
      <c r="DH12" s="594"/>
      <c r="DI12" s="594"/>
      <c r="DJ12" s="594"/>
      <c r="DK12" s="594"/>
      <c r="DL12" s="594"/>
      <c r="DM12" s="594"/>
      <c r="DN12" s="594"/>
      <c r="DO12" s="594"/>
      <c r="DP12" s="595"/>
      <c r="DQ12" s="602">
        <v>890829</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11477</v>
      </c>
      <c r="S13" s="594"/>
      <c r="T13" s="594"/>
      <c r="U13" s="594"/>
      <c r="V13" s="594"/>
      <c r="W13" s="594"/>
      <c r="X13" s="594"/>
      <c r="Y13" s="595"/>
      <c r="Z13" s="596">
        <v>0.1</v>
      </c>
      <c r="AA13" s="596"/>
      <c r="AB13" s="596"/>
      <c r="AC13" s="596"/>
      <c r="AD13" s="597">
        <v>11477</v>
      </c>
      <c r="AE13" s="597"/>
      <c r="AF13" s="597"/>
      <c r="AG13" s="597"/>
      <c r="AH13" s="597"/>
      <c r="AI13" s="597"/>
      <c r="AJ13" s="597"/>
      <c r="AK13" s="597"/>
      <c r="AL13" s="598">
        <v>0.4</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1145715</v>
      </c>
      <c r="BH13" s="594"/>
      <c r="BI13" s="594"/>
      <c r="BJ13" s="594"/>
      <c r="BK13" s="594"/>
      <c r="BL13" s="594"/>
      <c r="BM13" s="594"/>
      <c r="BN13" s="595"/>
      <c r="BO13" s="596">
        <v>59.4</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2635608</v>
      </c>
      <c r="CS13" s="594"/>
      <c r="CT13" s="594"/>
      <c r="CU13" s="594"/>
      <c r="CV13" s="594"/>
      <c r="CW13" s="594"/>
      <c r="CX13" s="594"/>
      <c r="CY13" s="595"/>
      <c r="CZ13" s="596">
        <v>18.8</v>
      </c>
      <c r="DA13" s="596"/>
      <c r="DB13" s="596"/>
      <c r="DC13" s="596"/>
      <c r="DD13" s="602">
        <v>841985</v>
      </c>
      <c r="DE13" s="594"/>
      <c r="DF13" s="594"/>
      <c r="DG13" s="594"/>
      <c r="DH13" s="594"/>
      <c r="DI13" s="594"/>
      <c r="DJ13" s="594"/>
      <c r="DK13" s="594"/>
      <c r="DL13" s="594"/>
      <c r="DM13" s="594"/>
      <c r="DN13" s="594"/>
      <c r="DO13" s="594"/>
      <c r="DP13" s="595"/>
      <c r="DQ13" s="602">
        <v>1652441</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19857</v>
      </c>
      <c r="BH14" s="594"/>
      <c r="BI14" s="594"/>
      <c r="BJ14" s="594"/>
      <c r="BK14" s="594"/>
      <c r="BL14" s="594"/>
      <c r="BM14" s="594"/>
      <c r="BN14" s="595"/>
      <c r="BO14" s="596">
        <v>1</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567746</v>
      </c>
      <c r="CS14" s="594"/>
      <c r="CT14" s="594"/>
      <c r="CU14" s="594"/>
      <c r="CV14" s="594"/>
      <c r="CW14" s="594"/>
      <c r="CX14" s="594"/>
      <c r="CY14" s="595"/>
      <c r="CZ14" s="596">
        <v>4</v>
      </c>
      <c r="DA14" s="596"/>
      <c r="DB14" s="596"/>
      <c r="DC14" s="596"/>
      <c r="DD14" s="602">
        <v>68981</v>
      </c>
      <c r="DE14" s="594"/>
      <c r="DF14" s="594"/>
      <c r="DG14" s="594"/>
      <c r="DH14" s="594"/>
      <c r="DI14" s="594"/>
      <c r="DJ14" s="594"/>
      <c r="DK14" s="594"/>
      <c r="DL14" s="594"/>
      <c r="DM14" s="594"/>
      <c r="DN14" s="594"/>
      <c r="DO14" s="594"/>
      <c r="DP14" s="595"/>
      <c r="DQ14" s="602">
        <v>308087</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3411</v>
      </c>
      <c r="S15" s="594"/>
      <c r="T15" s="594"/>
      <c r="U15" s="594"/>
      <c r="V15" s="594"/>
      <c r="W15" s="594"/>
      <c r="X15" s="594"/>
      <c r="Y15" s="595"/>
      <c r="Z15" s="596">
        <v>0</v>
      </c>
      <c r="AA15" s="596"/>
      <c r="AB15" s="596"/>
      <c r="AC15" s="596"/>
      <c r="AD15" s="597">
        <v>3411</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14744</v>
      </c>
      <c r="BH15" s="594"/>
      <c r="BI15" s="594"/>
      <c r="BJ15" s="594"/>
      <c r="BK15" s="594"/>
      <c r="BL15" s="594"/>
      <c r="BM15" s="594"/>
      <c r="BN15" s="595"/>
      <c r="BO15" s="596">
        <v>0.8</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533703</v>
      </c>
      <c r="CS15" s="594"/>
      <c r="CT15" s="594"/>
      <c r="CU15" s="594"/>
      <c r="CV15" s="594"/>
      <c r="CW15" s="594"/>
      <c r="CX15" s="594"/>
      <c r="CY15" s="595"/>
      <c r="CZ15" s="596">
        <v>3.8</v>
      </c>
      <c r="DA15" s="596"/>
      <c r="DB15" s="596"/>
      <c r="DC15" s="596"/>
      <c r="DD15" s="602">
        <v>1987</v>
      </c>
      <c r="DE15" s="594"/>
      <c r="DF15" s="594"/>
      <c r="DG15" s="594"/>
      <c r="DH15" s="594"/>
      <c r="DI15" s="594"/>
      <c r="DJ15" s="594"/>
      <c r="DK15" s="594"/>
      <c r="DL15" s="594"/>
      <c r="DM15" s="594"/>
      <c r="DN15" s="594"/>
      <c r="DO15" s="594"/>
      <c r="DP15" s="595"/>
      <c r="DQ15" s="602">
        <v>190904</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3045508</v>
      </c>
      <c r="S16" s="594"/>
      <c r="T16" s="594"/>
      <c r="U16" s="594"/>
      <c r="V16" s="594"/>
      <c r="W16" s="594"/>
      <c r="X16" s="594"/>
      <c r="Y16" s="595"/>
      <c r="Z16" s="596">
        <v>19.5</v>
      </c>
      <c r="AA16" s="596"/>
      <c r="AB16" s="596"/>
      <c r="AC16" s="596"/>
      <c r="AD16" s="597">
        <v>549389</v>
      </c>
      <c r="AE16" s="597"/>
      <c r="AF16" s="597"/>
      <c r="AG16" s="597"/>
      <c r="AH16" s="597"/>
      <c r="AI16" s="597"/>
      <c r="AJ16" s="597"/>
      <c r="AK16" s="597"/>
      <c r="AL16" s="598">
        <v>19.100000000000001</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297237</v>
      </c>
      <c r="CS16" s="594"/>
      <c r="CT16" s="594"/>
      <c r="CU16" s="594"/>
      <c r="CV16" s="594"/>
      <c r="CW16" s="594"/>
      <c r="CX16" s="594"/>
      <c r="CY16" s="595"/>
      <c r="CZ16" s="596">
        <v>2.1</v>
      </c>
      <c r="DA16" s="596"/>
      <c r="DB16" s="596"/>
      <c r="DC16" s="596"/>
      <c r="DD16" s="602" t="s">
        <v>108</v>
      </c>
      <c r="DE16" s="594"/>
      <c r="DF16" s="594"/>
      <c r="DG16" s="594"/>
      <c r="DH16" s="594"/>
      <c r="DI16" s="594"/>
      <c r="DJ16" s="594"/>
      <c r="DK16" s="594"/>
      <c r="DL16" s="594"/>
      <c r="DM16" s="594"/>
      <c r="DN16" s="594"/>
      <c r="DO16" s="594"/>
      <c r="DP16" s="595"/>
      <c r="DQ16" s="602">
        <v>75688</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549389</v>
      </c>
      <c r="S17" s="594"/>
      <c r="T17" s="594"/>
      <c r="U17" s="594"/>
      <c r="V17" s="594"/>
      <c r="W17" s="594"/>
      <c r="X17" s="594"/>
      <c r="Y17" s="595"/>
      <c r="Z17" s="596">
        <v>3.5</v>
      </c>
      <c r="AA17" s="596"/>
      <c r="AB17" s="596"/>
      <c r="AC17" s="596"/>
      <c r="AD17" s="597">
        <v>549389</v>
      </c>
      <c r="AE17" s="597"/>
      <c r="AF17" s="597"/>
      <c r="AG17" s="597"/>
      <c r="AH17" s="597"/>
      <c r="AI17" s="597"/>
      <c r="AJ17" s="597"/>
      <c r="AK17" s="597"/>
      <c r="AL17" s="598">
        <v>19.100000000000001</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254268</v>
      </c>
      <c r="CS17" s="594"/>
      <c r="CT17" s="594"/>
      <c r="CU17" s="594"/>
      <c r="CV17" s="594"/>
      <c r="CW17" s="594"/>
      <c r="CX17" s="594"/>
      <c r="CY17" s="595"/>
      <c r="CZ17" s="596">
        <v>1.8</v>
      </c>
      <c r="DA17" s="596"/>
      <c r="DB17" s="596"/>
      <c r="DC17" s="596"/>
      <c r="DD17" s="602" t="s">
        <v>108</v>
      </c>
      <c r="DE17" s="594"/>
      <c r="DF17" s="594"/>
      <c r="DG17" s="594"/>
      <c r="DH17" s="594"/>
      <c r="DI17" s="594"/>
      <c r="DJ17" s="594"/>
      <c r="DK17" s="594"/>
      <c r="DL17" s="594"/>
      <c r="DM17" s="594"/>
      <c r="DN17" s="594"/>
      <c r="DO17" s="594"/>
      <c r="DP17" s="595"/>
      <c r="DQ17" s="602">
        <v>254268</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90164</v>
      </c>
      <c r="S18" s="594"/>
      <c r="T18" s="594"/>
      <c r="U18" s="594"/>
      <c r="V18" s="594"/>
      <c r="W18" s="594"/>
      <c r="X18" s="594"/>
      <c r="Y18" s="595"/>
      <c r="Z18" s="596">
        <v>0.6</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2405955</v>
      </c>
      <c r="S19" s="594"/>
      <c r="T19" s="594"/>
      <c r="U19" s="594"/>
      <c r="V19" s="594"/>
      <c r="W19" s="594"/>
      <c r="X19" s="594"/>
      <c r="Y19" s="595"/>
      <c r="Z19" s="596">
        <v>15.4</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5359669</v>
      </c>
      <c r="S20" s="594"/>
      <c r="T20" s="594"/>
      <c r="U20" s="594"/>
      <c r="V20" s="594"/>
      <c r="W20" s="594"/>
      <c r="X20" s="594"/>
      <c r="Y20" s="595"/>
      <c r="Z20" s="596">
        <v>34.299999999999997</v>
      </c>
      <c r="AA20" s="596"/>
      <c r="AB20" s="596"/>
      <c r="AC20" s="596"/>
      <c r="AD20" s="597">
        <v>2855123</v>
      </c>
      <c r="AE20" s="597"/>
      <c r="AF20" s="597"/>
      <c r="AG20" s="597"/>
      <c r="AH20" s="597"/>
      <c r="AI20" s="597"/>
      <c r="AJ20" s="597"/>
      <c r="AK20" s="597"/>
      <c r="AL20" s="598">
        <v>99.2</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14039572</v>
      </c>
      <c r="CS20" s="594"/>
      <c r="CT20" s="594"/>
      <c r="CU20" s="594"/>
      <c r="CV20" s="594"/>
      <c r="CW20" s="594"/>
      <c r="CX20" s="594"/>
      <c r="CY20" s="595"/>
      <c r="CZ20" s="596">
        <v>100</v>
      </c>
      <c r="DA20" s="596"/>
      <c r="DB20" s="596"/>
      <c r="DC20" s="596"/>
      <c r="DD20" s="602">
        <v>2731700</v>
      </c>
      <c r="DE20" s="594"/>
      <c r="DF20" s="594"/>
      <c r="DG20" s="594"/>
      <c r="DH20" s="594"/>
      <c r="DI20" s="594"/>
      <c r="DJ20" s="594"/>
      <c r="DK20" s="594"/>
      <c r="DL20" s="594"/>
      <c r="DM20" s="594"/>
      <c r="DN20" s="594"/>
      <c r="DO20" s="594"/>
      <c r="DP20" s="595"/>
      <c r="DQ20" s="602">
        <v>7098364</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639</v>
      </c>
      <c r="S21" s="594"/>
      <c r="T21" s="594"/>
      <c r="U21" s="594"/>
      <c r="V21" s="594"/>
      <c r="W21" s="594"/>
      <c r="X21" s="594"/>
      <c r="Y21" s="595"/>
      <c r="Z21" s="596">
        <v>0</v>
      </c>
      <c r="AA21" s="596"/>
      <c r="AB21" s="596"/>
      <c r="AC21" s="596"/>
      <c r="AD21" s="597">
        <v>639</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15680</v>
      </c>
      <c r="S22" s="594"/>
      <c r="T22" s="594"/>
      <c r="U22" s="594"/>
      <c r="V22" s="594"/>
      <c r="W22" s="594"/>
      <c r="X22" s="594"/>
      <c r="Y22" s="595"/>
      <c r="Z22" s="596">
        <v>0.1</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5662</v>
      </c>
      <c r="S23" s="594"/>
      <c r="T23" s="594"/>
      <c r="U23" s="594"/>
      <c r="V23" s="594"/>
      <c r="W23" s="594"/>
      <c r="X23" s="594"/>
      <c r="Y23" s="595"/>
      <c r="Z23" s="596">
        <v>0</v>
      </c>
      <c r="AA23" s="596"/>
      <c r="AB23" s="596"/>
      <c r="AC23" s="596"/>
      <c r="AD23" s="597" t="s">
        <v>108</v>
      </c>
      <c r="AE23" s="597"/>
      <c r="AF23" s="597"/>
      <c r="AG23" s="597"/>
      <c r="AH23" s="597"/>
      <c r="AI23" s="597"/>
      <c r="AJ23" s="597"/>
      <c r="AK23" s="597"/>
      <c r="AL23" s="598" t="s">
        <v>108</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9919</v>
      </c>
      <c r="S24" s="594"/>
      <c r="T24" s="594"/>
      <c r="U24" s="594"/>
      <c r="V24" s="594"/>
      <c r="W24" s="594"/>
      <c r="X24" s="594"/>
      <c r="Y24" s="595"/>
      <c r="Z24" s="596">
        <v>0.1</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2269720</v>
      </c>
      <c r="CS24" s="583"/>
      <c r="CT24" s="583"/>
      <c r="CU24" s="583"/>
      <c r="CV24" s="583"/>
      <c r="CW24" s="583"/>
      <c r="CX24" s="583"/>
      <c r="CY24" s="584"/>
      <c r="CZ24" s="620">
        <v>16.2</v>
      </c>
      <c r="DA24" s="621"/>
      <c r="DB24" s="621"/>
      <c r="DC24" s="622"/>
      <c r="DD24" s="619">
        <v>734780</v>
      </c>
      <c r="DE24" s="583"/>
      <c r="DF24" s="583"/>
      <c r="DG24" s="583"/>
      <c r="DH24" s="583"/>
      <c r="DI24" s="583"/>
      <c r="DJ24" s="583"/>
      <c r="DK24" s="584"/>
      <c r="DL24" s="619">
        <v>645992</v>
      </c>
      <c r="DM24" s="583"/>
      <c r="DN24" s="583"/>
      <c r="DO24" s="583"/>
      <c r="DP24" s="583"/>
      <c r="DQ24" s="583"/>
      <c r="DR24" s="583"/>
      <c r="DS24" s="583"/>
      <c r="DT24" s="583"/>
      <c r="DU24" s="583"/>
      <c r="DV24" s="584"/>
      <c r="DW24" s="587">
        <v>22.4</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5608434</v>
      </c>
      <c r="S25" s="594"/>
      <c r="T25" s="594"/>
      <c r="U25" s="594"/>
      <c r="V25" s="594"/>
      <c r="W25" s="594"/>
      <c r="X25" s="594"/>
      <c r="Y25" s="595"/>
      <c r="Z25" s="596">
        <v>35.9</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1237799</v>
      </c>
      <c r="CS25" s="625"/>
      <c r="CT25" s="625"/>
      <c r="CU25" s="625"/>
      <c r="CV25" s="625"/>
      <c r="CW25" s="625"/>
      <c r="CX25" s="625"/>
      <c r="CY25" s="626"/>
      <c r="CZ25" s="627">
        <v>8.8000000000000007</v>
      </c>
      <c r="DA25" s="628"/>
      <c r="DB25" s="628"/>
      <c r="DC25" s="629"/>
      <c r="DD25" s="602">
        <v>286339</v>
      </c>
      <c r="DE25" s="625"/>
      <c r="DF25" s="625"/>
      <c r="DG25" s="625"/>
      <c r="DH25" s="625"/>
      <c r="DI25" s="625"/>
      <c r="DJ25" s="625"/>
      <c r="DK25" s="626"/>
      <c r="DL25" s="602">
        <v>234186</v>
      </c>
      <c r="DM25" s="625"/>
      <c r="DN25" s="625"/>
      <c r="DO25" s="625"/>
      <c r="DP25" s="625"/>
      <c r="DQ25" s="625"/>
      <c r="DR25" s="625"/>
      <c r="DS25" s="625"/>
      <c r="DT25" s="625"/>
      <c r="DU25" s="625"/>
      <c r="DV25" s="626"/>
      <c r="DW25" s="598">
        <v>8.1</v>
      </c>
      <c r="DX25" s="623"/>
      <c r="DY25" s="623"/>
      <c r="DZ25" s="623"/>
      <c r="EA25" s="623"/>
      <c r="EB25" s="623"/>
      <c r="EC25" s="624"/>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630113</v>
      </c>
      <c r="CS26" s="594"/>
      <c r="CT26" s="594"/>
      <c r="CU26" s="594"/>
      <c r="CV26" s="594"/>
      <c r="CW26" s="594"/>
      <c r="CX26" s="594"/>
      <c r="CY26" s="595"/>
      <c r="CZ26" s="627">
        <v>4.5</v>
      </c>
      <c r="DA26" s="628"/>
      <c r="DB26" s="628"/>
      <c r="DC26" s="629"/>
      <c r="DD26" s="602">
        <v>134949</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x14ac:dyDescent="0.15">
      <c r="B27" s="590" t="s">
        <v>277</v>
      </c>
      <c r="C27" s="591"/>
      <c r="D27" s="591"/>
      <c r="E27" s="591"/>
      <c r="F27" s="591"/>
      <c r="G27" s="591"/>
      <c r="H27" s="591"/>
      <c r="I27" s="591"/>
      <c r="J27" s="591"/>
      <c r="K27" s="591"/>
      <c r="L27" s="591"/>
      <c r="M27" s="591"/>
      <c r="N27" s="591"/>
      <c r="O27" s="591"/>
      <c r="P27" s="591"/>
      <c r="Q27" s="592"/>
      <c r="R27" s="593">
        <v>728283</v>
      </c>
      <c r="S27" s="594"/>
      <c r="T27" s="594"/>
      <c r="U27" s="594"/>
      <c r="V27" s="594"/>
      <c r="W27" s="594"/>
      <c r="X27" s="594"/>
      <c r="Y27" s="595"/>
      <c r="Z27" s="596">
        <v>4.7</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1928549</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777653</v>
      </c>
      <c r="CS27" s="625"/>
      <c r="CT27" s="625"/>
      <c r="CU27" s="625"/>
      <c r="CV27" s="625"/>
      <c r="CW27" s="625"/>
      <c r="CX27" s="625"/>
      <c r="CY27" s="626"/>
      <c r="CZ27" s="627">
        <v>5.5</v>
      </c>
      <c r="DA27" s="628"/>
      <c r="DB27" s="628"/>
      <c r="DC27" s="629"/>
      <c r="DD27" s="602">
        <v>194173</v>
      </c>
      <c r="DE27" s="625"/>
      <c r="DF27" s="625"/>
      <c r="DG27" s="625"/>
      <c r="DH27" s="625"/>
      <c r="DI27" s="625"/>
      <c r="DJ27" s="625"/>
      <c r="DK27" s="626"/>
      <c r="DL27" s="602">
        <v>157538</v>
      </c>
      <c r="DM27" s="625"/>
      <c r="DN27" s="625"/>
      <c r="DO27" s="625"/>
      <c r="DP27" s="625"/>
      <c r="DQ27" s="625"/>
      <c r="DR27" s="625"/>
      <c r="DS27" s="625"/>
      <c r="DT27" s="625"/>
      <c r="DU27" s="625"/>
      <c r="DV27" s="626"/>
      <c r="DW27" s="598">
        <v>5.5</v>
      </c>
      <c r="DX27" s="623"/>
      <c r="DY27" s="623"/>
      <c r="DZ27" s="623"/>
      <c r="EA27" s="623"/>
      <c r="EB27" s="623"/>
      <c r="EC27" s="624"/>
    </row>
    <row r="28" spans="2:133" ht="11.25" customHeight="1" x14ac:dyDescent="0.15">
      <c r="B28" s="590" t="s">
        <v>280</v>
      </c>
      <c r="C28" s="591"/>
      <c r="D28" s="591"/>
      <c r="E28" s="591"/>
      <c r="F28" s="591"/>
      <c r="G28" s="591"/>
      <c r="H28" s="591"/>
      <c r="I28" s="591"/>
      <c r="J28" s="591"/>
      <c r="K28" s="591"/>
      <c r="L28" s="591"/>
      <c r="M28" s="591"/>
      <c r="N28" s="591"/>
      <c r="O28" s="591"/>
      <c r="P28" s="591"/>
      <c r="Q28" s="592"/>
      <c r="R28" s="593">
        <v>7304</v>
      </c>
      <c r="S28" s="594"/>
      <c r="T28" s="594"/>
      <c r="U28" s="594"/>
      <c r="V28" s="594"/>
      <c r="W28" s="594"/>
      <c r="X28" s="594"/>
      <c r="Y28" s="595"/>
      <c r="Z28" s="596">
        <v>0</v>
      </c>
      <c r="AA28" s="596"/>
      <c r="AB28" s="596"/>
      <c r="AC28" s="596"/>
      <c r="AD28" s="597">
        <v>1098</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254268</v>
      </c>
      <c r="CS28" s="594"/>
      <c r="CT28" s="594"/>
      <c r="CU28" s="594"/>
      <c r="CV28" s="594"/>
      <c r="CW28" s="594"/>
      <c r="CX28" s="594"/>
      <c r="CY28" s="595"/>
      <c r="CZ28" s="627">
        <v>1.8</v>
      </c>
      <c r="DA28" s="628"/>
      <c r="DB28" s="628"/>
      <c r="DC28" s="629"/>
      <c r="DD28" s="602">
        <v>254268</v>
      </c>
      <c r="DE28" s="594"/>
      <c r="DF28" s="594"/>
      <c r="DG28" s="594"/>
      <c r="DH28" s="594"/>
      <c r="DI28" s="594"/>
      <c r="DJ28" s="594"/>
      <c r="DK28" s="595"/>
      <c r="DL28" s="602">
        <v>254268</v>
      </c>
      <c r="DM28" s="594"/>
      <c r="DN28" s="594"/>
      <c r="DO28" s="594"/>
      <c r="DP28" s="594"/>
      <c r="DQ28" s="594"/>
      <c r="DR28" s="594"/>
      <c r="DS28" s="594"/>
      <c r="DT28" s="594"/>
      <c r="DU28" s="594"/>
      <c r="DV28" s="595"/>
      <c r="DW28" s="598">
        <v>8.8000000000000007</v>
      </c>
      <c r="DX28" s="623"/>
      <c r="DY28" s="623"/>
      <c r="DZ28" s="623"/>
      <c r="EA28" s="623"/>
      <c r="EB28" s="623"/>
      <c r="EC28" s="624"/>
    </row>
    <row r="29" spans="2:133" ht="11.25" customHeight="1" x14ac:dyDescent="0.15">
      <c r="B29" s="590" t="s">
        <v>282</v>
      </c>
      <c r="C29" s="591"/>
      <c r="D29" s="591"/>
      <c r="E29" s="591"/>
      <c r="F29" s="591"/>
      <c r="G29" s="591"/>
      <c r="H29" s="591"/>
      <c r="I29" s="591"/>
      <c r="J29" s="591"/>
      <c r="K29" s="591"/>
      <c r="L29" s="591"/>
      <c r="M29" s="591"/>
      <c r="N29" s="591"/>
      <c r="O29" s="591"/>
      <c r="P29" s="591"/>
      <c r="Q29" s="592"/>
      <c r="R29" s="593">
        <v>25415</v>
      </c>
      <c r="S29" s="594"/>
      <c r="T29" s="594"/>
      <c r="U29" s="594"/>
      <c r="V29" s="594"/>
      <c r="W29" s="594"/>
      <c r="X29" s="594"/>
      <c r="Y29" s="595"/>
      <c r="Z29" s="596">
        <v>0.2</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254268</v>
      </c>
      <c r="CS29" s="625"/>
      <c r="CT29" s="625"/>
      <c r="CU29" s="625"/>
      <c r="CV29" s="625"/>
      <c r="CW29" s="625"/>
      <c r="CX29" s="625"/>
      <c r="CY29" s="626"/>
      <c r="CZ29" s="627">
        <v>1.8</v>
      </c>
      <c r="DA29" s="628"/>
      <c r="DB29" s="628"/>
      <c r="DC29" s="629"/>
      <c r="DD29" s="602">
        <v>254268</v>
      </c>
      <c r="DE29" s="625"/>
      <c r="DF29" s="625"/>
      <c r="DG29" s="625"/>
      <c r="DH29" s="625"/>
      <c r="DI29" s="625"/>
      <c r="DJ29" s="625"/>
      <c r="DK29" s="626"/>
      <c r="DL29" s="602">
        <v>254268</v>
      </c>
      <c r="DM29" s="625"/>
      <c r="DN29" s="625"/>
      <c r="DO29" s="625"/>
      <c r="DP29" s="625"/>
      <c r="DQ29" s="625"/>
      <c r="DR29" s="625"/>
      <c r="DS29" s="625"/>
      <c r="DT29" s="625"/>
      <c r="DU29" s="625"/>
      <c r="DV29" s="626"/>
      <c r="DW29" s="598">
        <v>8.8000000000000007</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2445465</v>
      </c>
      <c r="S30" s="594"/>
      <c r="T30" s="594"/>
      <c r="U30" s="594"/>
      <c r="V30" s="594"/>
      <c r="W30" s="594"/>
      <c r="X30" s="594"/>
      <c r="Y30" s="595"/>
      <c r="Z30" s="596">
        <v>15.7</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99.7</v>
      </c>
      <c r="BH30" s="652"/>
      <c r="BI30" s="652"/>
      <c r="BJ30" s="652"/>
      <c r="BK30" s="652"/>
      <c r="BL30" s="652"/>
      <c r="BM30" s="588">
        <v>97.7</v>
      </c>
      <c r="BN30" s="652"/>
      <c r="BO30" s="652"/>
      <c r="BP30" s="652"/>
      <c r="BQ30" s="653"/>
      <c r="BR30" s="651">
        <v>98.7</v>
      </c>
      <c r="BS30" s="652"/>
      <c r="BT30" s="652"/>
      <c r="BU30" s="652"/>
      <c r="BV30" s="652"/>
      <c r="BW30" s="652"/>
      <c r="BX30" s="588">
        <v>96.2</v>
      </c>
      <c r="BY30" s="652"/>
      <c r="BZ30" s="652"/>
      <c r="CA30" s="652"/>
      <c r="CB30" s="653"/>
      <c r="CD30" s="656"/>
      <c r="CE30" s="657"/>
      <c r="CF30" s="607" t="s">
        <v>290</v>
      </c>
      <c r="CG30" s="608"/>
      <c r="CH30" s="608"/>
      <c r="CI30" s="608"/>
      <c r="CJ30" s="608"/>
      <c r="CK30" s="608"/>
      <c r="CL30" s="608"/>
      <c r="CM30" s="608"/>
      <c r="CN30" s="608"/>
      <c r="CO30" s="608"/>
      <c r="CP30" s="608"/>
      <c r="CQ30" s="609"/>
      <c r="CR30" s="593">
        <v>234738</v>
      </c>
      <c r="CS30" s="594"/>
      <c r="CT30" s="594"/>
      <c r="CU30" s="594"/>
      <c r="CV30" s="594"/>
      <c r="CW30" s="594"/>
      <c r="CX30" s="594"/>
      <c r="CY30" s="595"/>
      <c r="CZ30" s="627">
        <v>1.7</v>
      </c>
      <c r="DA30" s="628"/>
      <c r="DB30" s="628"/>
      <c r="DC30" s="629"/>
      <c r="DD30" s="602">
        <v>234738</v>
      </c>
      <c r="DE30" s="594"/>
      <c r="DF30" s="594"/>
      <c r="DG30" s="594"/>
      <c r="DH30" s="594"/>
      <c r="DI30" s="594"/>
      <c r="DJ30" s="594"/>
      <c r="DK30" s="595"/>
      <c r="DL30" s="602">
        <v>234738</v>
      </c>
      <c r="DM30" s="594"/>
      <c r="DN30" s="594"/>
      <c r="DO30" s="594"/>
      <c r="DP30" s="594"/>
      <c r="DQ30" s="594"/>
      <c r="DR30" s="594"/>
      <c r="DS30" s="594"/>
      <c r="DT30" s="594"/>
      <c r="DU30" s="594"/>
      <c r="DV30" s="595"/>
      <c r="DW30" s="598">
        <v>8.1999999999999993</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708350</v>
      </c>
      <c r="S31" s="594"/>
      <c r="T31" s="594"/>
      <c r="U31" s="594"/>
      <c r="V31" s="594"/>
      <c r="W31" s="594"/>
      <c r="X31" s="594"/>
      <c r="Y31" s="595"/>
      <c r="Z31" s="596">
        <v>4.5</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99.4</v>
      </c>
      <c r="BH31" s="625"/>
      <c r="BI31" s="625"/>
      <c r="BJ31" s="625"/>
      <c r="BK31" s="625"/>
      <c r="BL31" s="625"/>
      <c r="BM31" s="599">
        <v>98.8</v>
      </c>
      <c r="BN31" s="649"/>
      <c r="BO31" s="649"/>
      <c r="BP31" s="649"/>
      <c r="BQ31" s="650"/>
      <c r="BR31" s="648">
        <v>96.1</v>
      </c>
      <c r="BS31" s="625"/>
      <c r="BT31" s="625"/>
      <c r="BU31" s="625"/>
      <c r="BV31" s="625"/>
      <c r="BW31" s="625"/>
      <c r="BX31" s="599">
        <v>95</v>
      </c>
      <c r="BY31" s="649"/>
      <c r="BZ31" s="649"/>
      <c r="CA31" s="649"/>
      <c r="CB31" s="650"/>
      <c r="CD31" s="656"/>
      <c r="CE31" s="657"/>
      <c r="CF31" s="607" t="s">
        <v>294</v>
      </c>
      <c r="CG31" s="608"/>
      <c r="CH31" s="608"/>
      <c r="CI31" s="608"/>
      <c r="CJ31" s="608"/>
      <c r="CK31" s="608"/>
      <c r="CL31" s="608"/>
      <c r="CM31" s="608"/>
      <c r="CN31" s="608"/>
      <c r="CO31" s="608"/>
      <c r="CP31" s="608"/>
      <c r="CQ31" s="609"/>
      <c r="CR31" s="593">
        <v>19530</v>
      </c>
      <c r="CS31" s="625"/>
      <c r="CT31" s="625"/>
      <c r="CU31" s="625"/>
      <c r="CV31" s="625"/>
      <c r="CW31" s="625"/>
      <c r="CX31" s="625"/>
      <c r="CY31" s="626"/>
      <c r="CZ31" s="627">
        <v>0.1</v>
      </c>
      <c r="DA31" s="628"/>
      <c r="DB31" s="628"/>
      <c r="DC31" s="629"/>
      <c r="DD31" s="602">
        <v>19530</v>
      </c>
      <c r="DE31" s="625"/>
      <c r="DF31" s="625"/>
      <c r="DG31" s="625"/>
      <c r="DH31" s="625"/>
      <c r="DI31" s="625"/>
      <c r="DJ31" s="625"/>
      <c r="DK31" s="626"/>
      <c r="DL31" s="602">
        <v>19530</v>
      </c>
      <c r="DM31" s="625"/>
      <c r="DN31" s="625"/>
      <c r="DO31" s="625"/>
      <c r="DP31" s="625"/>
      <c r="DQ31" s="625"/>
      <c r="DR31" s="625"/>
      <c r="DS31" s="625"/>
      <c r="DT31" s="625"/>
      <c r="DU31" s="625"/>
      <c r="DV31" s="626"/>
      <c r="DW31" s="598">
        <v>0.7</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699381</v>
      </c>
      <c r="S32" s="594"/>
      <c r="T32" s="594"/>
      <c r="U32" s="594"/>
      <c r="V32" s="594"/>
      <c r="W32" s="594"/>
      <c r="X32" s="594"/>
      <c r="Y32" s="595"/>
      <c r="Z32" s="596">
        <v>4.5</v>
      </c>
      <c r="AA32" s="596"/>
      <c r="AB32" s="596"/>
      <c r="AC32" s="596"/>
      <c r="AD32" s="597">
        <v>22539</v>
      </c>
      <c r="AE32" s="597"/>
      <c r="AF32" s="597"/>
      <c r="AG32" s="597"/>
      <c r="AH32" s="597"/>
      <c r="AI32" s="597"/>
      <c r="AJ32" s="597"/>
      <c r="AK32" s="597"/>
      <c r="AL32" s="598">
        <v>0.8</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100</v>
      </c>
      <c r="BH32" s="661"/>
      <c r="BI32" s="661"/>
      <c r="BJ32" s="661"/>
      <c r="BK32" s="661"/>
      <c r="BL32" s="661"/>
      <c r="BM32" s="662">
        <v>97</v>
      </c>
      <c r="BN32" s="661"/>
      <c r="BO32" s="661"/>
      <c r="BP32" s="661"/>
      <c r="BQ32" s="663"/>
      <c r="BR32" s="660">
        <v>100</v>
      </c>
      <c r="BS32" s="661"/>
      <c r="BT32" s="661"/>
      <c r="BU32" s="661"/>
      <c r="BV32" s="661"/>
      <c r="BW32" s="661"/>
      <c r="BX32" s="662">
        <v>96.8</v>
      </c>
      <c r="BY32" s="661"/>
      <c r="BZ32" s="661"/>
      <c r="CA32" s="661"/>
      <c r="CB32" s="663"/>
      <c r="CD32" s="658"/>
      <c r="CE32" s="659"/>
      <c r="CF32" s="607" t="s">
        <v>297</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t="s">
        <v>108</v>
      </c>
      <c r="S33" s="594"/>
      <c r="T33" s="594"/>
      <c r="U33" s="594"/>
      <c r="V33" s="594"/>
      <c r="W33" s="594"/>
      <c r="X33" s="594"/>
      <c r="Y33" s="595"/>
      <c r="Z33" s="596" t="s">
        <v>108</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8740915</v>
      </c>
      <c r="CS33" s="625"/>
      <c r="CT33" s="625"/>
      <c r="CU33" s="625"/>
      <c r="CV33" s="625"/>
      <c r="CW33" s="625"/>
      <c r="CX33" s="625"/>
      <c r="CY33" s="626"/>
      <c r="CZ33" s="627">
        <v>62.3</v>
      </c>
      <c r="DA33" s="628"/>
      <c r="DB33" s="628"/>
      <c r="DC33" s="629"/>
      <c r="DD33" s="602">
        <v>4726762</v>
      </c>
      <c r="DE33" s="625"/>
      <c r="DF33" s="625"/>
      <c r="DG33" s="625"/>
      <c r="DH33" s="625"/>
      <c r="DI33" s="625"/>
      <c r="DJ33" s="625"/>
      <c r="DK33" s="626"/>
      <c r="DL33" s="602">
        <v>1709889</v>
      </c>
      <c r="DM33" s="625"/>
      <c r="DN33" s="625"/>
      <c r="DO33" s="625"/>
      <c r="DP33" s="625"/>
      <c r="DQ33" s="625"/>
      <c r="DR33" s="625"/>
      <c r="DS33" s="625"/>
      <c r="DT33" s="625"/>
      <c r="DU33" s="625"/>
      <c r="DV33" s="626"/>
      <c r="DW33" s="598">
        <v>59.4</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3020448</v>
      </c>
      <c r="CS34" s="594"/>
      <c r="CT34" s="594"/>
      <c r="CU34" s="594"/>
      <c r="CV34" s="594"/>
      <c r="CW34" s="594"/>
      <c r="CX34" s="594"/>
      <c r="CY34" s="595"/>
      <c r="CZ34" s="627">
        <v>21.5</v>
      </c>
      <c r="DA34" s="628"/>
      <c r="DB34" s="628"/>
      <c r="DC34" s="629"/>
      <c r="DD34" s="602">
        <v>924682</v>
      </c>
      <c r="DE34" s="594"/>
      <c r="DF34" s="594"/>
      <c r="DG34" s="594"/>
      <c r="DH34" s="594"/>
      <c r="DI34" s="594"/>
      <c r="DJ34" s="594"/>
      <c r="DK34" s="595"/>
      <c r="DL34" s="602">
        <v>417677</v>
      </c>
      <c r="DM34" s="594"/>
      <c r="DN34" s="594"/>
      <c r="DO34" s="594"/>
      <c r="DP34" s="594"/>
      <c r="DQ34" s="594"/>
      <c r="DR34" s="594"/>
      <c r="DS34" s="594"/>
      <c r="DT34" s="594"/>
      <c r="DU34" s="594"/>
      <c r="DV34" s="595"/>
      <c r="DW34" s="598">
        <v>14.5</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t="s">
        <v>108</v>
      </c>
      <c r="S35" s="594"/>
      <c r="T35" s="594"/>
      <c r="U35" s="594"/>
      <c r="V35" s="594"/>
      <c r="W35" s="594"/>
      <c r="X35" s="594"/>
      <c r="Y35" s="595"/>
      <c r="Z35" s="596" t="s">
        <v>108</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2328714</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350193</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1331</v>
      </c>
      <c r="CS35" s="625"/>
      <c r="CT35" s="625"/>
      <c r="CU35" s="625"/>
      <c r="CV35" s="625"/>
      <c r="CW35" s="625"/>
      <c r="CX35" s="625"/>
      <c r="CY35" s="626"/>
      <c r="CZ35" s="627">
        <v>0</v>
      </c>
      <c r="DA35" s="628"/>
      <c r="DB35" s="628"/>
      <c r="DC35" s="629"/>
      <c r="DD35" s="602">
        <v>1331</v>
      </c>
      <c r="DE35" s="625"/>
      <c r="DF35" s="625"/>
      <c r="DG35" s="625"/>
      <c r="DH35" s="625"/>
      <c r="DI35" s="625"/>
      <c r="DJ35" s="625"/>
      <c r="DK35" s="626"/>
      <c r="DL35" s="602">
        <v>397</v>
      </c>
      <c r="DM35" s="625"/>
      <c r="DN35" s="625"/>
      <c r="DO35" s="625"/>
      <c r="DP35" s="625"/>
      <c r="DQ35" s="625"/>
      <c r="DR35" s="625"/>
      <c r="DS35" s="625"/>
      <c r="DT35" s="625"/>
      <c r="DU35" s="625"/>
      <c r="DV35" s="626"/>
      <c r="DW35" s="598">
        <v>0</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15614201</v>
      </c>
      <c r="S36" s="666"/>
      <c r="T36" s="666"/>
      <c r="U36" s="666"/>
      <c r="V36" s="666"/>
      <c r="W36" s="666"/>
      <c r="X36" s="666"/>
      <c r="Y36" s="667"/>
      <c r="Z36" s="668">
        <v>100</v>
      </c>
      <c r="AA36" s="668"/>
      <c r="AB36" s="668"/>
      <c r="AC36" s="668"/>
      <c r="AD36" s="669">
        <v>2879399</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1698289</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350193</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733070</v>
      </c>
      <c r="CS36" s="594"/>
      <c r="CT36" s="594"/>
      <c r="CU36" s="594"/>
      <c r="CV36" s="594"/>
      <c r="CW36" s="594"/>
      <c r="CX36" s="594"/>
      <c r="CY36" s="595"/>
      <c r="CZ36" s="627">
        <v>5.2</v>
      </c>
      <c r="DA36" s="628"/>
      <c r="DB36" s="628"/>
      <c r="DC36" s="629"/>
      <c r="DD36" s="602">
        <v>678113</v>
      </c>
      <c r="DE36" s="594"/>
      <c r="DF36" s="594"/>
      <c r="DG36" s="594"/>
      <c r="DH36" s="594"/>
      <c r="DI36" s="594"/>
      <c r="DJ36" s="594"/>
      <c r="DK36" s="595"/>
      <c r="DL36" s="602">
        <v>462138</v>
      </c>
      <c r="DM36" s="594"/>
      <c r="DN36" s="594"/>
      <c r="DO36" s="594"/>
      <c r="DP36" s="594"/>
      <c r="DQ36" s="594"/>
      <c r="DR36" s="594"/>
      <c r="DS36" s="594"/>
      <c r="DT36" s="594"/>
      <c r="DU36" s="594"/>
      <c r="DV36" s="595"/>
      <c r="DW36" s="598">
        <v>16</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29492</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2792</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309585</v>
      </c>
      <c r="CS37" s="625"/>
      <c r="CT37" s="625"/>
      <c r="CU37" s="625"/>
      <c r="CV37" s="625"/>
      <c r="CW37" s="625"/>
      <c r="CX37" s="625"/>
      <c r="CY37" s="626"/>
      <c r="CZ37" s="627">
        <v>2.2000000000000002</v>
      </c>
      <c r="DA37" s="628"/>
      <c r="DB37" s="628"/>
      <c r="DC37" s="629"/>
      <c r="DD37" s="602">
        <v>309585</v>
      </c>
      <c r="DE37" s="625"/>
      <c r="DF37" s="625"/>
      <c r="DG37" s="625"/>
      <c r="DH37" s="625"/>
      <c r="DI37" s="625"/>
      <c r="DJ37" s="625"/>
      <c r="DK37" s="626"/>
      <c r="DL37" s="602">
        <v>272887</v>
      </c>
      <c r="DM37" s="625"/>
      <c r="DN37" s="625"/>
      <c r="DO37" s="625"/>
      <c r="DP37" s="625"/>
      <c r="DQ37" s="625"/>
      <c r="DR37" s="625"/>
      <c r="DS37" s="625"/>
      <c r="DT37" s="625"/>
      <c r="DU37" s="625"/>
      <c r="DV37" s="626"/>
      <c r="DW37" s="598">
        <v>9.5</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v>26769</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5211</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2301945</v>
      </c>
      <c r="CS38" s="594"/>
      <c r="CT38" s="594"/>
      <c r="CU38" s="594"/>
      <c r="CV38" s="594"/>
      <c r="CW38" s="594"/>
      <c r="CX38" s="594"/>
      <c r="CY38" s="595"/>
      <c r="CZ38" s="627">
        <v>16.399999999999999</v>
      </c>
      <c r="DA38" s="628"/>
      <c r="DB38" s="628"/>
      <c r="DC38" s="629"/>
      <c r="DD38" s="602">
        <v>2083641</v>
      </c>
      <c r="DE38" s="594"/>
      <c r="DF38" s="594"/>
      <c r="DG38" s="594"/>
      <c r="DH38" s="594"/>
      <c r="DI38" s="594"/>
      <c r="DJ38" s="594"/>
      <c r="DK38" s="595"/>
      <c r="DL38" s="602">
        <v>828677</v>
      </c>
      <c r="DM38" s="594"/>
      <c r="DN38" s="594"/>
      <c r="DO38" s="594"/>
      <c r="DP38" s="594"/>
      <c r="DQ38" s="594"/>
      <c r="DR38" s="594"/>
      <c r="DS38" s="594"/>
      <c r="DT38" s="594"/>
      <c r="DU38" s="594"/>
      <c r="DV38" s="595"/>
      <c r="DW38" s="598">
        <v>28.8</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t="s">
        <v>319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2591121</v>
      </c>
      <c r="CS39" s="625"/>
      <c r="CT39" s="625"/>
      <c r="CU39" s="625"/>
      <c r="CV39" s="625"/>
      <c r="CW39" s="625"/>
      <c r="CX39" s="625"/>
      <c r="CY39" s="626"/>
      <c r="CZ39" s="627">
        <v>18.5</v>
      </c>
      <c r="DA39" s="628"/>
      <c r="DB39" s="628"/>
      <c r="DC39" s="629"/>
      <c r="DD39" s="602">
        <v>1037995</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186263</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342</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93000</v>
      </c>
      <c r="CS40" s="594"/>
      <c r="CT40" s="594"/>
      <c r="CU40" s="594"/>
      <c r="CV40" s="594"/>
      <c r="CW40" s="594"/>
      <c r="CX40" s="594"/>
      <c r="CY40" s="595"/>
      <c r="CZ40" s="627">
        <v>0.7</v>
      </c>
      <c r="DA40" s="628"/>
      <c r="DB40" s="628"/>
      <c r="DC40" s="629"/>
      <c r="DD40" s="602">
        <v>1000</v>
      </c>
      <c r="DE40" s="594"/>
      <c r="DF40" s="594"/>
      <c r="DG40" s="594"/>
      <c r="DH40" s="594"/>
      <c r="DI40" s="594"/>
      <c r="DJ40" s="594"/>
      <c r="DK40" s="595"/>
      <c r="DL40" s="602">
        <v>1000</v>
      </c>
      <c r="DM40" s="594"/>
      <c r="DN40" s="594"/>
      <c r="DO40" s="594"/>
      <c r="DP40" s="594"/>
      <c r="DQ40" s="594"/>
      <c r="DR40" s="594"/>
      <c r="DS40" s="594"/>
      <c r="DT40" s="594"/>
      <c r="DU40" s="594"/>
      <c r="DV40" s="595"/>
      <c r="DW40" s="598">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387901</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406</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3028937</v>
      </c>
      <c r="CS42" s="594"/>
      <c r="CT42" s="594"/>
      <c r="CU42" s="594"/>
      <c r="CV42" s="594"/>
      <c r="CW42" s="594"/>
      <c r="CX42" s="594"/>
      <c r="CY42" s="595"/>
      <c r="CZ42" s="627">
        <v>21.6</v>
      </c>
      <c r="DA42" s="676"/>
      <c r="DB42" s="676"/>
      <c r="DC42" s="677"/>
      <c r="DD42" s="602">
        <v>1636822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99172</v>
      </c>
      <c r="CS43" s="625"/>
      <c r="CT43" s="625"/>
      <c r="CU43" s="625"/>
      <c r="CV43" s="625"/>
      <c r="CW43" s="625"/>
      <c r="CX43" s="625"/>
      <c r="CY43" s="626"/>
      <c r="CZ43" s="627">
        <v>0.7</v>
      </c>
      <c r="DA43" s="628"/>
      <c r="DB43" s="628"/>
      <c r="DC43" s="629"/>
      <c r="DD43" s="602">
        <v>2677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285</v>
      </c>
      <c r="CE44" s="700"/>
      <c r="CF44" s="590" t="s">
        <v>335</v>
      </c>
      <c r="CG44" s="591"/>
      <c r="CH44" s="591"/>
      <c r="CI44" s="591"/>
      <c r="CJ44" s="591"/>
      <c r="CK44" s="591"/>
      <c r="CL44" s="591"/>
      <c r="CM44" s="591"/>
      <c r="CN44" s="591"/>
      <c r="CO44" s="591"/>
      <c r="CP44" s="591"/>
      <c r="CQ44" s="592"/>
      <c r="CR44" s="593">
        <v>2731700</v>
      </c>
      <c r="CS44" s="594"/>
      <c r="CT44" s="594"/>
      <c r="CU44" s="594"/>
      <c r="CV44" s="594"/>
      <c r="CW44" s="594"/>
      <c r="CX44" s="594"/>
      <c r="CY44" s="595"/>
      <c r="CZ44" s="627">
        <v>19.5</v>
      </c>
      <c r="DA44" s="676"/>
      <c r="DB44" s="676"/>
      <c r="DC44" s="677"/>
      <c r="DD44" s="602">
        <v>1561134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1573930</v>
      </c>
      <c r="CS45" s="625"/>
      <c r="CT45" s="625"/>
      <c r="CU45" s="625"/>
      <c r="CV45" s="625"/>
      <c r="CW45" s="625"/>
      <c r="CX45" s="625"/>
      <c r="CY45" s="626"/>
      <c r="CZ45" s="627">
        <v>11.2</v>
      </c>
      <c r="DA45" s="628"/>
      <c r="DB45" s="628"/>
      <c r="DC45" s="629"/>
      <c r="DD45" s="602">
        <v>872531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1157770</v>
      </c>
      <c r="CS46" s="594"/>
      <c r="CT46" s="594"/>
      <c r="CU46" s="594"/>
      <c r="CV46" s="594"/>
      <c r="CW46" s="594"/>
      <c r="CX46" s="594"/>
      <c r="CY46" s="595"/>
      <c r="CZ46" s="627">
        <v>8.1999999999999993</v>
      </c>
      <c r="DA46" s="676"/>
      <c r="DB46" s="676"/>
      <c r="DC46" s="677"/>
      <c r="DD46" s="602">
        <v>688603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297237</v>
      </c>
      <c r="CS47" s="625"/>
      <c r="CT47" s="625"/>
      <c r="CU47" s="625"/>
      <c r="CV47" s="625"/>
      <c r="CW47" s="625"/>
      <c r="CX47" s="625"/>
      <c r="CY47" s="626"/>
      <c r="CZ47" s="627">
        <v>2.1</v>
      </c>
      <c r="DA47" s="628"/>
      <c r="DB47" s="628"/>
      <c r="DC47" s="629"/>
      <c r="DD47" s="602">
        <v>75688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108</v>
      </c>
      <c r="CS48" s="594"/>
      <c r="CT48" s="594"/>
      <c r="CU48" s="594"/>
      <c r="CV48" s="594"/>
      <c r="CW48" s="594"/>
      <c r="CX48" s="594"/>
      <c r="CY48" s="595"/>
      <c r="CZ48" s="627" t="s">
        <v>108</v>
      </c>
      <c r="DA48" s="676"/>
      <c r="DB48" s="676"/>
      <c r="DC48" s="677"/>
      <c r="DD48" s="602" t="s">
        <v>108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14039572</v>
      </c>
      <c r="CS49" s="661"/>
      <c r="CT49" s="661"/>
      <c r="CU49" s="661"/>
      <c r="CV49" s="661"/>
      <c r="CW49" s="661"/>
      <c r="CX49" s="661"/>
      <c r="CY49" s="688"/>
      <c r="CZ49" s="689">
        <v>100</v>
      </c>
      <c r="DA49" s="690"/>
      <c r="DB49" s="690"/>
      <c r="DC49" s="691"/>
      <c r="DD49" s="692">
        <v>7098364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15592</v>
      </c>
      <c r="R7" s="723"/>
      <c r="S7" s="723"/>
      <c r="T7" s="723"/>
      <c r="U7" s="723"/>
      <c r="V7" s="723">
        <v>14021</v>
      </c>
      <c r="W7" s="723"/>
      <c r="X7" s="723"/>
      <c r="Y7" s="723"/>
      <c r="Z7" s="723"/>
      <c r="AA7" s="723">
        <v>1571</v>
      </c>
      <c r="AB7" s="723"/>
      <c r="AC7" s="723"/>
      <c r="AD7" s="723"/>
      <c r="AE7" s="724"/>
      <c r="AF7" s="725">
        <v>943</v>
      </c>
      <c r="AG7" s="726"/>
      <c r="AH7" s="726"/>
      <c r="AI7" s="726"/>
      <c r="AJ7" s="727"/>
      <c r="AK7" s="762">
        <v>186</v>
      </c>
      <c r="AL7" s="763"/>
      <c r="AM7" s="763"/>
      <c r="AN7" s="763"/>
      <c r="AO7" s="763"/>
      <c r="AP7" s="763">
        <v>1283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364</v>
      </c>
      <c r="C8" s="744"/>
      <c r="D8" s="744"/>
      <c r="E8" s="744"/>
      <c r="F8" s="744"/>
      <c r="G8" s="744"/>
      <c r="H8" s="744"/>
      <c r="I8" s="744"/>
      <c r="J8" s="744"/>
      <c r="K8" s="744"/>
      <c r="L8" s="744"/>
      <c r="M8" s="744"/>
      <c r="N8" s="744"/>
      <c r="O8" s="744"/>
      <c r="P8" s="745"/>
      <c r="Q8" s="746">
        <v>44</v>
      </c>
      <c r="R8" s="747"/>
      <c r="S8" s="747"/>
      <c r="T8" s="747"/>
      <c r="U8" s="747"/>
      <c r="V8" s="747">
        <v>38</v>
      </c>
      <c r="W8" s="747"/>
      <c r="X8" s="747"/>
      <c r="Y8" s="747"/>
      <c r="Z8" s="747"/>
      <c r="AA8" s="747">
        <v>6</v>
      </c>
      <c r="AB8" s="747"/>
      <c r="AC8" s="747"/>
      <c r="AD8" s="747"/>
      <c r="AE8" s="748"/>
      <c r="AF8" s="749">
        <v>6</v>
      </c>
      <c r="AG8" s="750"/>
      <c r="AH8" s="750"/>
      <c r="AI8" s="750"/>
      <c r="AJ8" s="751"/>
      <c r="AK8" s="752">
        <v>15</v>
      </c>
      <c r="AL8" s="753"/>
      <c r="AM8" s="753"/>
      <c r="AN8" s="753"/>
      <c r="AO8" s="753"/>
      <c r="AP8" s="753" t="s">
        <v>534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949</v>
      </c>
      <c r="AG23" s="782"/>
      <c r="AH23" s="782"/>
      <c r="AI23" s="782"/>
      <c r="AJ23" s="785"/>
      <c r="AK23" s="786"/>
      <c r="AL23" s="787"/>
      <c r="AM23" s="787"/>
      <c r="AN23" s="787"/>
      <c r="AO23" s="787"/>
      <c r="AP23" s="782"/>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4">
        <v>3831</v>
      </c>
      <c r="R28" s="815"/>
      <c r="S28" s="815"/>
      <c r="T28" s="815"/>
      <c r="U28" s="815"/>
      <c r="V28" s="815">
        <v>3481</v>
      </c>
      <c r="W28" s="815"/>
      <c r="X28" s="815"/>
      <c r="Y28" s="815"/>
      <c r="Z28" s="815"/>
      <c r="AA28" s="815">
        <v>350</v>
      </c>
      <c r="AB28" s="815"/>
      <c r="AC28" s="815"/>
      <c r="AD28" s="815"/>
      <c r="AE28" s="816"/>
      <c r="AF28" s="817">
        <v>350</v>
      </c>
      <c r="AG28" s="815"/>
      <c r="AH28" s="815"/>
      <c r="AI28" s="815"/>
      <c r="AJ28" s="818"/>
      <c r="AK28" s="819">
        <v>186</v>
      </c>
      <c r="AL28" s="820"/>
      <c r="AM28" s="820"/>
      <c r="AN28" s="820"/>
      <c r="AO28" s="820"/>
      <c r="AP28" s="806" t="s">
        <v>534</v>
      </c>
      <c r="AQ28" s="807"/>
      <c r="AR28" s="807"/>
      <c r="AS28" s="807"/>
      <c r="AT28" s="808"/>
      <c r="AU28" s="806" t="s">
        <v>534</v>
      </c>
      <c r="AV28" s="807"/>
      <c r="AW28" s="807"/>
      <c r="AX28" s="807"/>
      <c r="AY28" s="808"/>
      <c r="AZ28" s="809" t="s">
        <v>534</v>
      </c>
      <c r="BA28" s="810"/>
      <c r="BB28" s="810"/>
      <c r="BC28" s="810"/>
      <c r="BD28" s="811"/>
      <c r="BE28" s="812"/>
      <c r="BF28" s="812"/>
      <c r="BG28" s="812"/>
      <c r="BH28" s="812"/>
      <c r="BI28" s="813"/>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1581</v>
      </c>
      <c r="R29" s="747"/>
      <c r="S29" s="747"/>
      <c r="T29" s="747"/>
      <c r="U29" s="747"/>
      <c r="V29" s="747">
        <v>1557</v>
      </c>
      <c r="W29" s="747"/>
      <c r="X29" s="747"/>
      <c r="Y29" s="747"/>
      <c r="Z29" s="747"/>
      <c r="AA29" s="747">
        <v>23</v>
      </c>
      <c r="AB29" s="747"/>
      <c r="AC29" s="747"/>
      <c r="AD29" s="747"/>
      <c r="AE29" s="748"/>
      <c r="AF29" s="749">
        <v>23</v>
      </c>
      <c r="AG29" s="750"/>
      <c r="AH29" s="750"/>
      <c r="AI29" s="750"/>
      <c r="AJ29" s="751"/>
      <c r="AK29" s="823">
        <v>220</v>
      </c>
      <c r="AL29" s="824"/>
      <c r="AM29" s="824"/>
      <c r="AN29" s="824"/>
      <c r="AO29" s="824"/>
      <c r="AP29" s="825" t="s">
        <v>534</v>
      </c>
      <c r="AQ29" s="826"/>
      <c r="AR29" s="826"/>
      <c r="AS29" s="826"/>
      <c r="AT29" s="823"/>
      <c r="AU29" s="825" t="s">
        <v>534</v>
      </c>
      <c r="AV29" s="826"/>
      <c r="AW29" s="826"/>
      <c r="AX29" s="826"/>
      <c r="AY29" s="823"/>
      <c r="AZ29" s="827" t="s">
        <v>534</v>
      </c>
      <c r="BA29" s="828"/>
      <c r="BB29" s="828"/>
      <c r="BC29" s="828"/>
      <c r="BD29" s="829"/>
      <c r="BE29" s="821"/>
      <c r="BF29" s="821"/>
      <c r="BG29" s="821"/>
      <c r="BH29" s="821"/>
      <c r="BI29" s="822"/>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38</v>
      </c>
      <c r="R30" s="747"/>
      <c r="S30" s="747"/>
      <c r="T30" s="747"/>
      <c r="U30" s="747"/>
      <c r="V30" s="747">
        <v>36</v>
      </c>
      <c r="W30" s="747"/>
      <c r="X30" s="747"/>
      <c r="Y30" s="747"/>
      <c r="Z30" s="747"/>
      <c r="AA30" s="747">
        <v>2</v>
      </c>
      <c r="AB30" s="747"/>
      <c r="AC30" s="747"/>
      <c r="AD30" s="747"/>
      <c r="AE30" s="748"/>
      <c r="AF30" s="749">
        <v>2</v>
      </c>
      <c r="AG30" s="750"/>
      <c r="AH30" s="750"/>
      <c r="AI30" s="750"/>
      <c r="AJ30" s="751"/>
      <c r="AK30" s="823">
        <v>34</v>
      </c>
      <c r="AL30" s="824"/>
      <c r="AM30" s="824"/>
      <c r="AN30" s="824"/>
      <c r="AO30" s="824"/>
      <c r="AP30" s="825" t="s">
        <v>534</v>
      </c>
      <c r="AQ30" s="826"/>
      <c r="AR30" s="826"/>
      <c r="AS30" s="826"/>
      <c r="AT30" s="823"/>
      <c r="AU30" s="825" t="s">
        <v>534</v>
      </c>
      <c r="AV30" s="826"/>
      <c r="AW30" s="826"/>
      <c r="AX30" s="826"/>
      <c r="AY30" s="823"/>
      <c r="AZ30" s="827" t="s">
        <v>534</v>
      </c>
      <c r="BA30" s="828"/>
      <c r="BB30" s="828"/>
      <c r="BC30" s="828"/>
      <c r="BD30" s="829"/>
      <c r="BE30" s="821"/>
      <c r="BF30" s="821"/>
      <c r="BG30" s="821"/>
      <c r="BH30" s="821"/>
      <c r="BI30" s="822"/>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6</v>
      </c>
      <c r="R31" s="747"/>
      <c r="S31" s="747"/>
      <c r="T31" s="747"/>
      <c r="U31" s="747"/>
      <c r="V31" s="747">
        <v>6</v>
      </c>
      <c r="W31" s="747"/>
      <c r="X31" s="747"/>
      <c r="Y31" s="747"/>
      <c r="Z31" s="747"/>
      <c r="AA31" s="747">
        <v>0</v>
      </c>
      <c r="AB31" s="747"/>
      <c r="AC31" s="747"/>
      <c r="AD31" s="747"/>
      <c r="AE31" s="748"/>
      <c r="AF31" s="749">
        <v>0</v>
      </c>
      <c r="AG31" s="750"/>
      <c r="AH31" s="750"/>
      <c r="AI31" s="750"/>
      <c r="AJ31" s="751"/>
      <c r="AK31" s="823">
        <v>1</v>
      </c>
      <c r="AL31" s="824"/>
      <c r="AM31" s="824"/>
      <c r="AN31" s="824"/>
      <c r="AO31" s="824"/>
      <c r="AP31" s="825" t="s">
        <v>534</v>
      </c>
      <c r="AQ31" s="826"/>
      <c r="AR31" s="826"/>
      <c r="AS31" s="826"/>
      <c r="AT31" s="823"/>
      <c r="AU31" s="825" t="s">
        <v>534</v>
      </c>
      <c r="AV31" s="826"/>
      <c r="AW31" s="826"/>
      <c r="AX31" s="826"/>
      <c r="AY31" s="823"/>
      <c r="AZ31" s="827" t="s">
        <v>535</v>
      </c>
      <c r="BA31" s="828"/>
      <c r="BB31" s="828"/>
      <c r="BC31" s="828"/>
      <c r="BD31" s="829"/>
      <c r="BE31" s="821"/>
      <c r="BF31" s="821"/>
      <c r="BG31" s="821"/>
      <c r="BH31" s="821"/>
      <c r="BI31" s="822"/>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85</v>
      </c>
      <c r="R32" s="747"/>
      <c r="S32" s="747"/>
      <c r="T32" s="747"/>
      <c r="U32" s="747"/>
      <c r="V32" s="747">
        <v>76</v>
      </c>
      <c r="W32" s="747"/>
      <c r="X32" s="747"/>
      <c r="Y32" s="747"/>
      <c r="Z32" s="747"/>
      <c r="AA32" s="747">
        <v>9</v>
      </c>
      <c r="AB32" s="747"/>
      <c r="AC32" s="747"/>
      <c r="AD32" s="747"/>
      <c r="AE32" s="748"/>
      <c r="AF32" s="749">
        <v>9</v>
      </c>
      <c r="AG32" s="750"/>
      <c r="AH32" s="750"/>
      <c r="AI32" s="750"/>
      <c r="AJ32" s="751"/>
      <c r="AK32" s="823">
        <v>43</v>
      </c>
      <c r="AL32" s="824"/>
      <c r="AM32" s="824"/>
      <c r="AN32" s="824"/>
      <c r="AO32" s="824"/>
      <c r="AP32" s="824">
        <v>29</v>
      </c>
      <c r="AQ32" s="824"/>
      <c r="AR32" s="824"/>
      <c r="AS32" s="824"/>
      <c r="AT32" s="824"/>
      <c r="AU32" s="824">
        <v>29</v>
      </c>
      <c r="AV32" s="824"/>
      <c r="AW32" s="824"/>
      <c r="AX32" s="824"/>
      <c r="AY32" s="824"/>
      <c r="AZ32" s="830" t="s">
        <v>534</v>
      </c>
      <c r="BA32" s="830"/>
      <c r="BB32" s="830"/>
      <c r="BC32" s="830"/>
      <c r="BD32" s="830"/>
      <c r="BE32" s="821" t="s">
        <v>383</v>
      </c>
      <c r="BF32" s="821"/>
      <c r="BG32" s="821"/>
      <c r="BH32" s="821"/>
      <c r="BI32" s="822"/>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2479</v>
      </c>
      <c r="R33" s="747"/>
      <c r="S33" s="747"/>
      <c r="T33" s="747"/>
      <c r="U33" s="747"/>
      <c r="V33" s="747">
        <v>1887</v>
      </c>
      <c r="W33" s="747"/>
      <c r="X33" s="747"/>
      <c r="Y33" s="747"/>
      <c r="Z33" s="747"/>
      <c r="AA33" s="747">
        <v>592</v>
      </c>
      <c r="AB33" s="747"/>
      <c r="AC33" s="747"/>
      <c r="AD33" s="747"/>
      <c r="AE33" s="748"/>
      <c r="AF33" s="749">
        <v>294</v>
      </c>
      <c r="AG33" s="750"/>
      <c r="AH33" s="750"/>
      <c r="AI33" s="750"/>
      <c r="AJ33" s="751"/>
      <c r="AK33" s="823">
        <v>1389</v>
      </c>
      <c r="AL33" s="824"/>
      <c r="AM33" s="824"/>
      <c r="AN33" s="824"/>
      <c r="AO33" s="824"/>
      <c r="AP33" s="824">
        <v>2958</v>
      </c>
      <c r="AQ33" s="824"/>
      <c r="AR33" s="824"/>
      <c r="AS33" s="824"/>
      <c r="AT33" s="824"/>
      <c r="AU33" s="824">
        <v>2958</v>
      </c>
      <c r="AV33" s="824"/>
      <c r="AW33" s="824"/>
      <c r="AX33" s="824"/>
      <c r="AY33" s="824"/>
      <c r="AZ33" s="830" t="s">
        <v>534</v>
      </c>
      <c r="BA33" s="830"/>
      <c r="BB33" s="830"/>
      <c r="BC33" s="830"/>
      <c r="BD33" s="830"/>
      <c r="BE33" s="821" t="s">
        <v>383</v>
      </c>
      <c r="BF33" s="821"/>
      <c r="BG33" s="821"/>
      <c r="BH33" s="821"/>
      <c r="BI33" s="822"/>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385</v>
      </c>
      <c r="C34" s="744"/>
      <c r="D34" s="744"/>
      <c r="E34" s="744"/>
      <c r="F34" s="744"/>
      <c r="G34" s="744"/>
      <c r="H34" s="744"/>
      <c r="I34" s="744"/>
      <c r="J34" s="744"/>
      <c r="K34" s="744"/>
      <c r="L34" s="744"/>
      <c r="M34" s="744"/>
      <c r="N34" s="744"/>
      <c r="O34" s="744"/>
      <c r="P34" s="745"/>
      <c r="Q34" s="746">
        <v>422</v>
      </c>
      <c r="R34" s="747"/>
      <c r="S34" s="747"/>
      <c r="T34" s="747"/>
      <c r="U34" s="747"/>
      <c r="V34" s="747">
        <v>247</v>
      </c>
      <c r="W34" s="747"/>
      <c r="X34" s="747"/>
      <c r="Y34" s="747"/>
      <c r="Z34" s="747"/>
      <c r="AA34" s="747">
        <v>175</v>
      </c>
      <c r="AB34" s="747"/>
      <c r="AC34" s="747"/>
      <c r="AD34" s="747"/>
      <c r="AE34" s="748"/>
      <c r="AF34" s="749">
        <v>12</v>
      </c>
      <c r="AG34" s="750"/>
      <c r="AH34" s="750"/>
      <c r="AI34" s="750"/>
      <c r="AJ34" s="751"/>
      <c r="AK34" s="823">
        <v>266</v>
      </c>
      <c r="AL34" s="824"/>
      <c r="AM34" s="824"/>
      <c r="AN34" s="824"/>
      <c r="AO34" s="824"/>
      <c r="AP34" s="824">
        <v>852</v>
      </c>
      <c r="AQ34" s="824"/>
      <c r="AR34" s="824"/>
      <c r="AS34" s="824"/>
      <c r="AT34" s="824"/>
      <c r="AU34" s="824">
        <v>852</v>
      </c>
      <c r="AV34" s="824"/>
      <c r="AW34" s="824"/>
      <c r="AX34" s="824"/>
      <c r="AY34" s="824"/>
      <c r="AZ34" s="830" t="s">
        <v>534</v>
      </c>
      <c r="BA34" s="830"/>
      <c r="BB34" s="830"/>
      <c r="BC34" s="830"/>
      <c r="BD34" s="830"/>
      <c r="BE34" s="821" t="s">
        <v>383</v>
      </c>
      <c r="BF34" s="821"/>
      <c r="BG34" s="821"/>
      <c r="BH34" s="821"/>
      <c r="BI34" s="822"/>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386</v>
      </c>
      <c r="C35" s="744"/>
      <c r="D35" s="744"/>
      <c r="E35" s="744"/>
      <c r="F35" s="744"/>
      <c r="G35" s="744"/>
      <c r="H35" s="744"/>
      <c r="I35" s="744"/>
      <c r="J35" s="744"/>
      <c r="K35" s="744"/>
      <c r="L35" s="744"/>
      <c r="M35" s="744"/>
      <c r="N35" s="744"/>
      <c r="O35" s="744"/>
      <c r="P35" s="745"/>
      <c r="Q35" s="746">
        <v>634</v>
      </c>
      <c r="R35" s="747"/>
      <c r="S35" s="747"/>
      <c r="T35" s="747"/>
      <c r="U35" s="747"/>
      <c r="V35" s="747">
        <v>631</v>
      </c>
      <c r="W35" s="747"/>
      <c r="X35" s="747"/>
      <c r="Y35" s="747"/>
      <c r="Z35" s="747"/>
      <c r="AA35" s="747">
        <v>3</v>
      </c>
      <c r="AB35" s="747"/>
      <c r="AC35" s="747"/>
      <c r="AD35" s="747"/>
      <c r="AE35" s="748"/>
      <c r="AF35" s="749">
        <v>3</v>
      </c>
      <c r="AG35" s="750"/>
      <c r="AH35" s="750"/>
      <c r="AI35" s="750"/>
      <c r="AJ35" s="751"/>
      <c r="AK35" s="823">
        <v>600</v>
      </c>
      <c r="AL35" s="824"/>
      <c r="AM35" s="824"/>
      <c r="AN35" s="824"/>
      <c r="AO35" s="824"/>
      <c r="AP35" s="824" t="s">
        <v>534</v>
      </c>
      <c r="AQ35" s="824"/>
      <c r="AR35" s="824"/>
      <c r="AS35" s="824"/>
      <c r="AT35" s="824"/>
      <c r="AU35" s="824" t="s">
        <v>534</v>
      </c>
      <c r="AV35" s="824"/>
      <c r="AW35" s="824"/>
      <c r="AX35" s="824"/>
      <c r="AY35" s="824"/>
      <c r="AZ35" s="830" t="s">
        <v>534</v>
      </c>
      <c r="BA35" s="830"/>
      <c r="BB35" s="830"/>
      <c r="BC35" s="830"/>
      <c r="BD35" s="830"/>
      <c r="BE35" s="821" t="s">
        <v>383</v>
      </c>
      <c r="BF35" s="821"/>
      <c r="BG35" s="821"/>
      <c r="BH35" s="821"/>
      <c r="BI35" s="822"/>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3"/>
      <c r="AL36" s="824"/>
      <c r="AM36" s="824"/>
      <c r="AN36" s="824"/>
      <c r="AO36" s="824"/>
      <c r="AP36" s="824"/>
      <c r="AQ36" s="824"/>
      <c r="AR36" s="824"/>
      <c r="AS36" s="824"/>
      <c r="AT36" s="824"/>
      <c r="AU36" s="824"/>
      <c r="AV36" s="824"/>
      <c r="AW36" s="824"/>
      <c r="AX36" s="824"/>
      <c r="AY36" s="824"/>
      <c r="AZ36" s="830"/>
      <c r="BA36" s="830"/>
      <c r="BB36" s="830"/>
      <c r="BC36" s="830"/>
      <c r="BD36" s="830"/>
      <c r="BE36" s="821"/>
      <c r="BF36" s="821"/>
      <c r="BG36" s="821"/>
      <c r="BH36" s="821"/>
      <c r="BI36" s="822"/>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3"/>
      <c r="AL37" s="824"/>
      <c r="AM37" s="824"/>
      <c r="AN37" s="824"/>
      <c r="AO37" s="824"/>
      <c r="AP37" s="824"/>
      <c r="AQ37" s="824"/>
      <c r="AR37" s="824"/>
      <c r="AS37" s="824"/>
      <c r="AT37" s="824"/>
      <c r="AU37" s="824"/>
      <c r="AV37" s="824"/>
      <c r="AW37" s="824"/>
      <c r="AX37" s="824"/>
      <c r="AY37" s="824"/>
      <c r="AZ37" s="830"/>
      <c r="BA37" s="830"/>
      <c r="BB37" s="830"/>
      <c r="BC37" s="830"/>
      <c r="BD37" s="830"/>
      <c r="BE37" s="821"/>
      <c r="BF37" s="821"/>
      <c r="BG37" s="821"/>
      <c r="BH37" s="821"/>
      <c r="BI37" s="822"/>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3"/>
      <c r="AL38" s="824"/>
      <c r="AM38" s="824"/>
      <c r="AN38" s="824"/>
      <c r="AO38" s="824"/>
      <c r="AP38" s="824"/>
      <c r="AQ38" s="824"/>
      <c r="AR38" s="824"/>
      <c r="AS38" s="824"/>
      <c r="AT38" s="824"/>
      <c r="AU38" s="824"/>
      <c r="AV38" s="824"/>
      <c r="AW38" s="824"/>
      <c r="AX38" s="824"/>
      <c r="AY38" s="824"/>
      <c r="AZ38" s="830"/>
      <c r="BA38" s="830"/>
      <c r="BB38" s="830"/>
      <c r="BC38" s="830"/>
      <c r="BD38" s="830"/>
      <c r="BE38" s="821"/>
      <c r="BF38" s="821"/>
      <c r="BG38" s="821"/>
      <c r="BH38" s="821"/>
      <c r="BI38" s="822"/>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3"/>
      <c r="AL39" s="824"/>
      <c r="AM39" s="824"/>
      <c r="AN39" s="824"/>
      <c r="AO39" s="824"/>
      <c r="AP39" s="824"/>
      <c r="AQ39" s="824"/>
      <c r="AR39" s="824"/>
      <c r="AS39" s="824"/>
      <c r="AT39" s="824"/>
      <c r="AU39" s="824"/>
      <c r="AV39" s="824"/>
      <c r="AW39" s="824"/>
      <c r="AX39" s="824"/>
      <c r="AY39" s="824"/>
      <c r="AZ39" s="830"/>
      <c r="BA39" s="830"/>
      <c r="BB39" s="830"/>
      <c r="BC39" s="830"/>
      <c r="BD39" s="830"/>
      <c r="BE39" s="821"/>
      <c r="BF39" s="821"/>
      <c r="BG39" s="821"/>
      <c r="BH39" s="821"/>
      <c r="BI39" s="822"/>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3"/>
      <c r="AL40" s="824"/>
      <c r="AM40" s="824"/>
      <c r="AN40" s="824"/>
      <c r="AO40" s="824"/>
      <c r="AP40" s="824"/>
      <c r="AQ40" s="824"/>
      <c r="AR40" s="824"/>
      <c r="AS40" s="824"/>
      <c r="AT40" s="824"/>
      <c r="AU40" s="824"/>
      <c r="AV40" s="824"/>
      <c r="AW40" s="824"/>
      <c r="AX40" s="824"/>
      <c r="AY40" s="824"/>
      <c r="AZ40" s="830"/>
      <c r="BA40" s="830"/>
      <c r="BB40" s="830"/>
      <c r="BC40" s="830"/>
      <c r="BD40" s="830"/>
      <c r="BE40" s="821"/>
      <c r="BF40" s="821"/>
      <c r="BG40" s="821"/>
      <c r="BH40" s="821"/>
      <c r="BI40" s="822"/>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3"/>
      <c r="AL41" s="824"/>
      <c r="AM41" s="824"/>
      <c r="AN41" s="824"/>
      <c r="AO41" s="824"/>
      <c r="AP41" s="824"/>
      <c r="AQ41" s="824"/>
      <c r="AR41" s="824"/>
      <c r="AS41" s="824"/>
      <c r="AT41" s="824"/>
      <c r="AU41" s="824"/>
      <c r="AV41" s="824"/>
      <c r="AW41" s="824"/>
      <c r="AX41" s="824"/>
      <c r="AY41" s="824"/>
      <c r="AZ41" s="830"/>
      <c r="BA41" s="830"/>
      <c r="BB41" s="830"/>
      <c r="BC41" s="830"/>
      <c r="BD41" s="830"/>
      <c r="BE41" s="821"/>
      <c r="BF41" s="821"/>
      <c r="BG41" s="821"/>
      <c r="BH41" s="821"/>
      <c r="BI41" s="822"/>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3"/>
      <c r="AL42" s="824"/>
      <c r="AM42" s="824"/>
      <c r="AN42" s="824"/>
      <c r="AO42" s="824"/>
      <c r="AP42" s="824"/>
      <c r="AQ42" s="824"/>
      <c r="AR42" s="824"/>
      <c r="AS42" s="824"/>
      <c r="AT42" s="824"/>
      <c r="AU42" s="824"/>
      <c r="AV42" s="824"/>
      <c r="AW42" s="824"/>
      <c r="AX42" s="824"/>
      <c r="AY42" s="824"/>
      <c r="AZ42" s="830"/>
      <c r="BA42" s="830"/>
      <c r="BB42" s="830"/>
      <c r="BC42" s="830"/>
      <c r="BD42" s="830"/>
      <c r="BE42" s="821"/>
      <c r="BF42" s="821"/>
      <c r="BG42" s="821"/>
      <c r="BH42" s="821"/>
      <c r="BI42" s="822"/>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3"/>
      <c r="AL43" s="824"/>
      <c r="AM43" s="824"/>
      <c r="AN43" s="824"/>
      <c r="AO43" s="824"/>
      <c r="AP43" s="824"/>
      <c r="AQ43" s="824"/>
      <c r="AR43" s="824"/>
      <c r="AS43" s="824"/>
      <c r="AT43" s="824"/>
      <c r="AU43" s="824"/>
      <c r="AV43" s="824"/>
      <c r="AW43" s="824"/>
      <c r="AX43" s="824"/>
      <c r="AY43" s="824"/>
      <c r="AZ43" s="830"/>
      <c r="BA43" s="830"/>
      <c r="BB43" s="830"/>
      <c r="BC43" s="830"/>
      <c r="BD43" s="830"/>
      <c r="BE43" s="821"/>
      <c r="BF43" s="821"/>
      <c r="BG43" s="821"/>
      <c r="BH43" s="821"/>
      <c r="BI43" s="822"/>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3"/>
      <c r="AL44" s="824"/>
      <c r="AM44" s="824"/>
      <c r="AN44" s="824"/>
      <c r="AO44" s="824"/>
      <c r="AP44" s="824"/>
      <c r="AQ44" s="824"/>
      <c r="AR44" s="824"/>
      <c r="AS44" s="824"/>
      <c r="AT44" s="824"/>
      <c r="AU44" s="824"/>
      <c r="AV44" s="824"/>
      <c r="AW44" s="824"/>
      <c r="AX44" s="824"/>
      <c r="AY44" s="824"/>
      <c r="AZ44" s="830"/>
      <c r="BA44" s="830"/>
      <c r="BB44" s="830"/>
      <c r="BC44" s="830"/>
      <c r="BD44" s="830"/>
      <c r="BE44" s="821"/>
      <c r="BF44" s="821"/>
      <c r="BG44" s="821"/>
      <c r="BH44" s="821"/>
      <c r="BI44" s="822"/>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3"/>
      <c r="AL45" s="824"/>
      <c r="AM45" s="824"/>
      <c r="AN45" s="824"/>
      <c r="AO45" s="824"/>
      <c r="AP45" s="824"/>
      <c r="AQ45" s="824"/>
      <c r="AR45" s="824"/>
      <c r="AS45" s="824"/>
      <c r="AT45" s="824"/>
      <c r="AU45" s="824"/>
      <c r="AV45" s="824"/>
      <c r="AW45" s="824"/>
      <c r="AX45" s="824"/>
      <c r="AY45" s="824"/>
      <c r="AZ45" s="830"/>
      <c r="BA45" s="830"/>
      <c r="BB45" s="830"/>
      <c r="BC45" s="830"/>
      <c r="BD45" s="830"/>
      <c r="BE45" s="821"/>
      <c r="BF45" s="821"/>
      <c r="BG45" s="821"/>
      <c r="BH45" s="821"/>
      <c r="BI45" s="822"/>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3"/>
      <c r="AL46" s="824"/>
      <c r="AM46" s="824"/>
      <c r="AN46" s="824"/>
      <c r="AO46" s="824"/>
      <c r="AP46" s="824"/>
      <c r="AQ46" s="824"/>
      <c r="AR46" s="824"/>
      <c r="AS46" s="824"/>
      <c r="AT46" s="824"/>
      <c r="AU46" s="824"/>
      <c r="AV46" s="824"/>
      <c r="AW46" s="824"/>
      <c r="AX46" s="824"/>
      <c r="AY46" s="824"/>
      <c r="AZ46" s="830"/>
      <c r="BA46" s="830"/>
      <c r="BB46" s="830"/>
      <c r="BC46" s="830"/>
      <c r="BD46" s="830"/>
      <c r="BE46" s="821"/>
      <c r="BF46" s="821"/>
      <c r="BG46" s="821"/>
      <c r="BH46" s="821"/>
      <c r="BI46" s="822"/>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3"/>
      <c r="AL47" s="824"/>
      <c r="AM47" s="824"/>
      <c r="AN47" s="824"/>
      <c r="AO47" s="824"/>
      <c r="AP47" s="824"/>
      <c r="AQ47" s="824"/>
      <c r="AR47" s="824"/>
      <c r="AS47" s="824"/>
      <c r="AT47" s="824"/>
      <c r="AU47" s="824"/>
      <c r="AV47" s="824"/>
      <c r="AW47" s="824"/>
      <c r="AX47" s="824"/>
      <c r="AY47" s="824"/>
      <c r="AZ47" s="830"/>
      <c r="BA47" s="830"/>
      <c r="BB47" s="830"/>
      <c r="BC47" s="830"/>
      <c r="BD47" s="830"/>
      <c r="BE47" s="821"/>
      <c r="BF47" s="821"/>
      <c r="BG47" s="821"/>
      <c r="BH47" s="821"/>
      <c r="BI47" s="822"/>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3"/>
      <c r="AL48" s="824"/>
      <c r="AM48" s="824"/>
      <c r="AN48" s="824"/>
      <c r="AO48" s="824"/>
      <c r="AP48" s="824"/>
      <c r="AQ48" s="824"/>
      <c r="AR48" s="824"/>
      <c r="AS48" s="824"/>
      <c r="AT48" s="824"/>
      <c r="AU48" s="824"/>
      <c r="AV48" s="824"/>
      <c r="AW48" s="824"/>
      <c r="AX48" s="824"/>
      <c r="AY48" s="824"/>
      <c r="AZ48" s="830"/>
      <c r="BA48" s="830"/>
      <c r="BB48" s="830"/>
      <c r="BC48" s="830"/>
      <c r="BD48" s="830"/>
      <c r="BE48" s="821"/>
      <c r="BF48" s="821"/>
      <c r="BG48" s="821"/>
      <c r="BH48" s="821"/>
      <c r="BI48" s="822"/>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3"/>
      <c r="AL49" s="824"/>
      <c r="AM49" s="824"/>
      <c r="AN49" s="824"/>
      <c r="AO49" s="824"/>
      <c r="AP49" s="824"/>
      <c r="AQ49" s="824"/>
      <c r="AR49" s="824"/>
      <c r="AS49" s="824"/>
      <c r="AT49" s="824"/>
      <c r="AU49" s="824"/>
      <c r="AV49" s="824"/>
      <c r="AW49" s="824"/>
      <c r="AX49" s="824"/>
      <c r="AY49" s="824"/>
      <c r="AZ49" s="830"/>
      <c r="BA49" s="830"/>
      <c r="BB49" s="830"/>
      <c r="BC49" s="830"/>
      <c r="BD49" s="830"/>
      <c r="BE49" s="821"/>
      <c r="BF49" s="821"/>
      <c r="BG49" s="821"/>
      <c r="BH49" s="821"/>
      <c r="BI49" s="822"/>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31"/>
      <c r="R50" s="832"/>
      <c r="S50" s="832"/>
      <c r="T50" s="832"/>
      <c r="U50" s="832"/>
      <c r="V50" s="832"/>
      <c r="W50" s="832"/>
      <c r="X50" s="832"/>
      <c r="Y50" s="832"/>
      <c r="Z50" s="832"/>
      <c r="AA50" s="832"/>
      <c r="AB50" s="832"/>
      <c r="AC50" s="832"/>
      <c r="AD50" s="832"/>
      <c r="AE50" s="833"/>
      <c r="AF50" s="749"/>
      <c r="AG50" s="750"/>
      <c r="AH50" s="750"/>
      <c r="AI50" s="750"/>
      <c r="AJ50" s="751"/>
      <c r="AK50" s="834"/>
      <c r="AL50" s="832"/>
      <c r="AM50" s="832"/>
      <c r="AN50" s="832"/>
      <c r="AO50" s="832"/>
      <c r="AP50" s="832"/>
      <c r="AQ50" s="832"/>
      <c r="AR50" s="832"/>
      <c r="AS50" s="832"/>
      <c r="AT50" s="832"/>
      <c r="AU50" s="832"/>
      <c r="AV50" s="832"/>
      <c r="AW50" s="832"/>
      <c r="AX50" s="832"/>
      <c r="AY50" s="832"/>
      <c r="AZ50" s="835"/>
      <c r="BA50" s="835"/>
      <c r="BB50" s="835"/>
      <c r="BC50" s="835"/>
      <c r="BD50" s="835"/>
      <c r="BE50" s="821"/>
      <c r="BF50" s="821"/>
      <c r="BG50" s="821"/>
      <c r="BH50" s="821"/>
      <c r="BI50" s="822"/>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31"/>
      <c r="R51" s="832"/>
      <c r="S51" s="832"/>
      <c r="T51" s="832"/>
      <c r="U51" s="832"/>
      <c r="V51" s="832"/>
      <c r="W51" s="832"/>
      <c r="X51" s="832"/>
      <c r="Y51" s="832"/>
      <c r="Z51" s="832"/>
      <c r="AA51" s="832"/>
      <c r="AB51" s="832"/>
      <c r="AC51" s="832"/>
      <c r="AD51" s="832"/>
      <c r="AE51" s="833"/>
      <c r="AF51" s="749"/>
      <c r="AG51" s="750"/>
      <c r="AH51" s="750"/>
      <c r="AI51" s="750"/>
      <c r="AJ51" s="751"/>
      <c r="AK51" s="834"/>
      <c r="AL51" s="832"/>
      <c r="AM51" s="832"/>
      <c r="AN51" s="832"/>
      <c r="AO51" s="832"/>
      <c r="AP51" s="832"/>
      <c r="AQ51" s="832"/>
      <c r="AR51" s="832"/>
      <c r="AS51" s="832"/>
      <c r="AT51" s="832"/>
      <c r="AU51" s="832"/>
      <c r="AV51" s="832"/>
      <c r="AW51" s="832"/>
      <c r="AX51" s="832"/>
      <c r="AY51" s="832"/>
      <c r="AZ51" s="835"/>
      <c r="BA51" s="835"/>
      <c r="BB51" s="835"/>
      <c r="BC51" s="835"/>
      <c r="BD51" s="835"/>
      <c r="BE51" s="821"/>
      <c r="BF51" s="821"/>
      <c r="BG51" s="821"/>
      <c r="BH51" s="821"/>
      <c r="BI51" s="822"/>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31"/>
      <c r="R52" s="832"/>
      <c r="S52" s="832"/>
      <c r="T52" s="832"/>
      <c r="U52" s="832"/>
      <c r="V52" s="832"/>
      <c r="W52" s="832"/>
      <c r="X52" s="832"/>
      <c r="Y52" s="832"/>
      <c r="Z52" s="832"/>
      <c r="AA52" s="832"/>
      <c r="AB52" s="832"/>
      <c r="AC52" s="832"/>
      <c r="AD52" s="832"/>
      <c r="AE52" s="833"/>
      <c r="AF52" s="749"/>
      <c r="AG52" s="750"/>
      <c r="AH52" s="750"/>
      <c r="AI52" s="750"/>
      <c r="AJ52" s="751"/>
      <c r="AK52" s="834"/>
      <c r="AL52" s="832"/>
      <c r="AM52" s="832"/>
      <c r="AN52" s="832"/>
      <c r="AO52" s="832"/>
      <c r="AP52" s="832"/>
      <c r="AQ52" s="832"/>
      <c r="AR52" s="832"/>
      <c r="AS52" s="832"/>
      <c r="AT52" s="832"/>
      <c r="AU52" s="832"/>
      <c r="AV52" s="832"/>
      <c r="AW52" s="832"/>
      <c r="AX52" s="832"/>
      <c r="AY52" s="832"/>
      <c r="AZ52" s="835"/>
      <c r="BA52" s="835"/>
      <c r="BB52" s="835"/>
      <c r="BC52" s="835"/>
      <c r="BD52" s="835"/>
      <c r="BE52" s="821"/>
      <c r="BF52" s="821"/>
      <c r="BG52" s="821"/>
      <c r="BH52" s="821"/>
      <c r="BI52" s="822"/>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31"/>
      <c r="R53" s="832"/>
      <c r="S53" s="832"/>
      <c r="T53" s="832"/>
      <c r="U53" s="832"/>
      <c r="V53" s="832"/>
      <c r="W53" s="832"/>
      <c r="X53" s="832"/>
      <c r="Y53" s="832"/>
      <c r="Z53" s="832"/>
      <c r="AA53" s="832"/>
      <c r="AB53" s="832"/>
      <c r="AC53" s="832"/>
      <c r="AD53" s="832"/>
      <c r="AE53" s="833"/>
      <c r="AF53" s="749"/>
      <c r="AG53" s="750"/>
      <c r="AH53" s="750"/>
      <c r="AI53" s="750"/>
      <c r="AJ53" s="751"/>
      <c r="AK53" s="834"/>
      <c r="AL53" s="832"/>
      <c r="AM53" s="832"/>
      <c r="AN53" s="832"/>
      <c r="AO53" s="832"/>
      <c r="AP53" s="832"/>
      <c r="AQ53" s="832"/>
      <c r="AR53" s="832"/>
      <c r="AS53" s="832"/>
      <c r="AT53" s="832"/>
      <c r="AU53" s="832"/>
      <c r="AV53" s="832"/>
      <c r="AW53" s="832"/>
      <c r="AX53" s="832"/>
      <c r="AY53" s="832"/>
      <c r="AZ53" s="835"/>
      <c r="BA53" s="835"/>
      <c r="BB53" s="835"/>
      <c r="BC53" s="835"/>
      <c r="BD53" s="835"/>
      <c r="BE53" s="821"/>
      <c r="BF53" s="821"/>
      <c r="BG53" s="821"/>
      <c r="BH53" s="821"/>
      <c r="BI53" s="822"/>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31"/>
      <c r="R54" s="832"/>
      <c r="S54" s="832"/>
      <c r="T54" s="832"/>
      <c r="U54" s="832"/>
      <c r="V54" s="832"/>
      <c r="W54" s="832"/>
      <c r="X54" s="832"/>
      <c r="Y54" s="832"/>
      <c r="Z54" s="832"/>
      <c r="AA54" s="832"/>
      <c r="AB54" s="832"/>
      <c r="AC54" s="832"/>
      <c r="AD54" s="832"/>
      <c r="AE54" s="833"/>
      <c r="AF54" s="749"/>
      <c r="AG54" s="750"/>
      <c r="AH54" s="750"/>
      <c r="AI54" s="750"/>
      <c r="AJ54" s="751"/>
      <c r="AK54" s="834"/>
      <c r="AL54" s="832"/>
      <c r="AM54" s="832"/>
      <c r="AN54" s="832"/>
      <c r="AO54" s="832"/>
      <c r="AP54" s="832"/>
      <c r="AQ54" s="832"/>
      <c r="AR54" s="832"/>
      <c r="AS54" s="832"/>
      <c r="AT54" s="832"/>
      <c r="AU54" s="832"/>
      <c r="AV54" s="832"/>
      <c r="AW54" s="832"/>
      <c r="AX54" s="832"/>
      <c r="AY54" s="832"/>
      <c r="AZ54" s="835"/>
      <c r="BA54" s="835"/>
      <c r="BB54" s="835"/>
      <c r="BC54" s="835"/>
      <c r="BD54" s="835"/>
      <c r="BE54" s="821"/>
      <c r="BF54" s="821"/>
      <c r="BG54" s="821"/>
      <c r="BH54" s="821"/>
      <c r="BI54" s="822"/>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31"/>
      <c r="R55" s="832"/>
      <c r="S55" s="832"/>
      <c r="T55" s="832"/>
      <c r="U55" s="832"/>
      <c r="V55" s="832"/>
      <c r="W55" s="832"/>
      <c r="X55" s="832"/>
      <c r="Y55" s="832"/>
      <c r="Z55" s="832"/>
      <c r="AA55" s="832"/>
      <c r="AB55" s="832"/>
      <c r="AC55" s="832"/>
      <c r="AD55" s="832"/>
      <c r="AE55" s="833"/>
      <c r="AF55" s="749"/>
      <c r="AG55" s="750"/>
      <c r="AH55" s="750"/>
      <c r="AI55" s="750"/>
      <c r="AJ55" s="751"/>
      <c r="AK55" s="834"/>
      <c r="AL55" s="832"/>
      <c r="AM55" s="832"/>
      <c r="AN55" s="832"/>
      <c r="AO55" s="832"/>
      <c r="AP55" s="832"/>
      <c r="AQ55" s="832"/>
      <c r="AR55" s="832"/>
      <c r="AS55" s="832"/>
      <c r="AT55" s="832"/>
      <c r="AU55" s="832"/>
      <c r="AV55" s="832"/>
      <c r="AW55" s="832"/>
      <c r="AX55" s="832"/>
      <c r="AY55" s="832"/>
      <c r="AZ55" s="835"/>
      <c r="BA55" s="835"/>
      <c r="BB55" s="835"/>
      <c r="BC55" s="835"/>
      <c r="BD55" s="835"/>
      <c r="BE55" s="821"/>
      <c r="BF55" s="821"/>
      <c r="BG55" s="821"/>
      <c r="BH55" s="821"/>
      <c r="BI55" s="822"/>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31"/>
      <c r="R56" s="832"/>
      <c r="S56" s="832"/>
      <c r="T56" s="832"/>
      <c r="U56" s="832"/>
      <c r="V56" s="832"/>
      <c r="W56" s="832"/>
      <c r="X56" s="832"/>
      <c r="Y56" s="832"/>
      <c r="Z56" s="832"/>
      <c r="AA56" s="832"/>
      <c r="AB56" s="832"/>
      <c r="AC56" s="832"/>
      <c r="AD56" s="832"/>
      <c r="AE56" s="833"/>
      <c r="AF56" s="749"/>
      <c r="AG56" s="750"/>
      <c r="AH56" s="750"/>
      <c r="AI56" s="750"/>
      <c r="AJ56" s="751"/>
      <c r="AK56" s="834"/>
      <c r="AL56" s="832"/>
      <c r="AM56" s="832"/>
      <c r="AN56" s="832"/>
      <c r="AO56" s="832"/>
      <c r="AP56" s="832"/>
      <c r="AQ56" s="832"/>
      <c r="AR56" s="832"/>
      <c r="AS56" s="832"/>
      <c r="AT56" s="832"/>
      <c r="AU56" s="832"/>
      <c r="AV56" s="832"/>
      <c r="AW56" s="832"/>
      <c r="AX56" s="832"/>
      <c r="AY56" s="832"/>
      <c r="AZ56" s="835"/>
      <c r="BA56" s="835"/>
      <c r="BB56" s="835"/>
      <c r="BC56" s="835"/>
      <c r="BD56" s="835"/>
      <c r="BE56" s="821"/>
      <c r="BF56" s="821"/>
      <c r="BG56" s="821"/>
      <c r="BH56" s="821"/>
      <c r="BI56" s="822"/>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31"/>
      <c r="R57" s="832"/>
      <c r="S57" s="832"/>
      <c r="T57" s="832"/>
      <c r="U57" s="832"/>
      <c r="V57" s="832"/>
      <c r="W57" s="832"/>
      <c r="X57" s="832"/>
      <c r="Y57" s="832"/>
      <c r="Z57" s="832"/>
      <c r="AA57" s="832"/>
      <c r="AB57" s="832"/>
      <c r="AC57" s="832"/>
      <c r="AD57" s="832"/>
      <c r="AE57" s="833"/>
      <c r="AF57" s="749"/>
      <c r="AG57" s="750"/>
      <c r="AH57" s="750"/>
      <c r="AI57" s="750"/>
      <c r="AJ57" s="751"/>
      <c r="AK57" s="834"/>
      <c r="AL57" s="832"/>
      <c r="AM57" s="832"/>
      <c r="AN57" s="832"/>
      <c r="AO57" s="832"/>
      <c r="AP57" s="832"/>
      <c r="AQ57" s="832"/>
      <c r="AR57" s="832"/>
      <c r="AS57" s="832"/>
      <c r="AT57" s="832"/>
      <c r="AU57" s="832"/>
      <c r="AV57" s="832"/>
      <c r="AW57" s="832"/>
      <c r="AX57" s="832"/>
      <c r="AY57" s="832"/>
      <c r="AZ57" s="835"/>
      <c r="BA57" s="835"/>
      <c r="BB57" s="835"/>
      <c r="BC57" s="835"/>
      <c r="BD57" s="835"/>
      <c r="BE57" s="821"/>
      <c r="BF57" s="821"/>
      <c r="BG57" s="821"/>
      <c r="BH57" s="821"/>
      <c r="BI57" s="822"/>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31"/>
      <c r="R58" s="832"/>
      <c r="S58" s="832"/>
      <c r="T58" s="832"/>
      <c r="U58" s="832"/>
      <c r="V58" s="832"/>
      <c r="W58" s="832"/>
      <c r="X58" s="832"/>
      <c r="Y58" s="832"/>
      <c r="Z58" s="832"/>
      <c r="AA58" s="832"/>
      <c r="AB58" s="832"/>
      <c r="AC58" s="832"/>
      <c r="AD58" s="832"/>
      <c r="AE58" s="833"/>
      <c r="AF58" s="749"/>
      <c r="AG58" s="750"/>
      <c r="AH58" s="750"/>
      <c r="AI58" s="750"/>
      <c r="AJ58" s="751"/>
      <c r="AK58" s="834"/>
      <c r="AL58" s="832"/>
      <c r="AM58" s="832"/>
      <c r="AN58" s="832"/>
      <c r="AO58" s="832"/>
      <c r="AP58" s="832"/>
      <c r="AQ58" s="832"/>
      <c r="AR58" s="832"/>
      <c r="AS58" s="832"/>
      <c r="AT58" s="832"/>
      <c r="AU58" s="832"/>
      <c r="AV58" s="832"/>
      <c r="AW58" s="832"/>
      <c r="AX58" s="832"/>
      <c r="AY58" s="832"/>
      <c r="AZ58" s="835"/>
      <c r="BA58" s="835"/>
      <c r="BB58" s="835"/>
      <c r="BC58" s="835"/>
      <c r="BD58" s="835"/>
      <c r="BE58" s="821"/>
      <c r="BF58" s="821"/>
      <c r="BG58" s="821"/>
      <c r="BH58" s="821"/>
      <c r="BI58" s="822"/>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31"/>
      <c r="R59" s="832"/>
      <c r="S59" s="832"/>
      <c r="T59" s="832"/>
      <c r="U59" s="832"/>
      <c r="V59" s="832"/>
      <c r="W59" s="832"/>
      <c r="X59" s="832"/>
      <c r="Y59" s="832"/>
      <c r="Z59" s="832"/>
      <c r="AA59" s="832"/>
      <c r="AB59" s="832"/>
      <c r="AC59" s="832"/>
      <c r="AD59" s="832"/>
      <c r="AE59" s="833"/>
      <c r="AF59" s="749"/>
      <c r="AG59" s="750"/>
      <c r="AH59" s="750"/>
      <c r="AI59" s="750"/>
      <c r="AJ59" s="751"/>
      <c r="AK59" s="834"/>
      <c r="AL59" s="832"/>
      <c r="AM59" s="832"/>
      <c r="AN59" s="832"/>
      <c r="AO59" s="832"/>
      <c r="AP59" s="832"/>
      <c r="AQ59" s="832"/>
      <c r="AR59" s="832"/>
      <c r="AS59" s="832"/>
      <c r="AT59" s="832"/>
      <c r="AU59" s="832"/>
      <c r="AV59" s="832"/>
      <c r="AW59" s="832"/>
      <c r="AX59" s="832"/>
      <c r="AY59" s="832"/>
      <c r="AZ59" s="835"/>
      <c r="BA59" s="835"/>
      <c r="BB59" s="835"/>
      <c r="BC59" s="835"/>
      <c r="BD59" s="835"/>
      <c r="BE59" s="821"/>
      <c r="BF59" s="821"/>
      <c r="BG59" s="821"/>
      <c r="BH59" s="821"/>
      <c r="BI59" s="822"/>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31"/>
      <c r="R60" s="832"/>
      <c r="S60" s="832"/>
      <c r="T60" s="832"/>
      <c r="U60" s="832"/>
      <c r="V60" s="832"/>
      <c r="W60" s="832"/>
      <c r="X60" s="832"/>
      <c r="Y60" s="832"/>
      <c r="Z60" s="832"/>
      <c r="AA60" s="832"/>
      <c r="AB60" s="832"/>
      <c r="AC60" s="832"/>
      <c r="AD60" s="832"/>
      <c r="AE60" s="833"/>
      <c r="AF60" s="749"/>
      <c r="AG60" s="750"/>
      <c r="AH60" s="750"/>
      <c r="AI60" s="750"/>
      <c r="AJ60" s="751"/>
      <c r="AK60" s="834"/>
      <c r="AL60" s="832"/>
      <c r="AM60" s="832"/>
      <c r="AN60" s="832"/>
      <c r="AO60" s="832"/>
      <c r="AP60" s="832"/>
      <c r="AQ60" s="832"/>
      <c r="AR60" s="832"/>
      <c r="AS60" s="832"/>
      <c r="AT60" s="832"/>
      <c r="AU60" s="832"/>
      <c r="AV60" s="832"/>
      <c r="AW60" s="832"/>
      <c r="AX60" s="832"/>
      <c r="AY60" s="832"/>
      <c r="AZ60" s="835"/>
      <c r="BA60" s="835"/>
      <c r="BB60" s="835"/>
      <c r="BC60" s="835"/>
      <c r="BD60" s="835"/>
      <c r="BE60" s="821"/>
      <c r="BF60" s="821"/>
      <c r="BG60" s="821"/>
      <c r="BH60" s="821"/>
      <c r="BI60" s="822"/>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31"/>
      <c r="R61" s="832"/>
      <c r="S61" s="832"/>
      <c r="T61" s="832"/>
      <c r="U61" s="832"/>
      <c r="V61" s="832"/>
      <c r="W61" s="832"/>
      <c r="X61" s="832"/>
      <c r="Y61" s="832"/>
      <c r="Z61" s="832"/>
      <c r="AA61" s="832"/>
      <c r="AB61" s="832"/>
      <c r="AC61" s="832"/>
      <c r="AD61" s="832"/>
      <c r="AE61" s="833"/>
      <c r="AF61" s="749"/>
      <c r="AG61" s="750"/>
      <c r="AH61" s="750"/>
      <c r="AI61" s="750"/>
      <c r="AJ61" s="751"/>
      <c r="AK61" s="834"/>
      <c r="AL61" s="832"/>
      <c r="AM61" s="832"/>
      <c r="AN61" s="832"/>
      <c r="AO61" s="832"/>
      <c r="AP61" s="832"/>
      <c r="AQ61" s="832"/>
      <c r="AR61" s="832"/>
      <c r="AS61" s="832"/>
      <c r="AT61" s="832"/>
      <c r="AU61" s="832"/>
      <c r="AV61" s="832"/>
      <c r="AW61" s="832"/>
      <c r="AX61" s="832"/>
      <c r="AY61" s="832"/>
      <c r="AZ61" s="835"/>
      <c r="BA61" s="835"/>
      <c r="BB61" s="835"/>
      <c r="BC61" s="835"/>
      <c r="BD61" s="835"/>
      <c r="BE61" s="821"/>
      <c r="BF61" s="821"/>
      <c r="BG61" s="821"/>
      <c r="BH61" s="821"/>
      <c r="BI61" s="822"/>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31"/>
      <c r="R62" s="832"/>
      <c r="S62" s="832"/>
      <c r="T62" s="832"/>
      <c r="U62" s="832"/>
      <c r="V62" s="832"/>
      <c r="W62" s="832"/>
      <c r="X62" s="832"/>
      <c r="Y62" s="832"/>
      <c r="Z62" s="832"/>
      <c r="AA62" s="832"/>
      <c r="AB62" s="832"/>
      <c r="AC62" s="832"/>
      <c r="AD62" s="832"/>
      <c r="AE62" s="833"/>
      <c r="AF62" s="749"/>
      <c r="AG62" s="750"/>
      <c r="AH62" s="750"/>
      <c r="AI62" s="750"/>
      <c r="AJ62" s="751"/>
      <c r="AK62" s="834"/>
      <c r="AL62" s="832"/>
      <c r="AM62" s="832"/>
      <c r="AN62" s="832"/>
      <c r="AO62" s="832"/>
      <c r="AP62" s="832"/>
      <c r="AQ62" s="832"/>
      <c r="AR62" s="832"/>
      <c r="AS62" s="832"/>
      <c r="AT62" s="832"/>
      <c r="AU62" s="832"/>
      <c r="AV62" s="832"/>
      <c r="AW62" s="832"/>
      <c r="AX62" s="832"/>
      <c r="AY62" s="832"/>
      <c r="AZ62" s="835"/>
      <c r="BA62" s="835"/>
      <c r="BB62" s="835"/>
      <c r="BC62" s="835"/>
      <c r="BD62" s="835"/>
      <c r="BE62" s="821"/>
      <c r="BF62" s="821"/>
      <c r="BG62" s="821"/>
      <c r="BH62" s="821"/>
      <c r="BI62" s="822"/>
      <c r="BJ62" s="84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388</v>
      </c>
      <c r="C63" s="779"/>
      <c r="D63" s="779"/>
      <c r="E63" s="779"/>
      <c r="F63" s="779"/>
      <c r="G63" s="779"/>
      <c r="H63" s="779"/>
      <c r="I63" s="779"/>
      <c r="J63" s="779"/>
      <c r="K63" s="779"/>
      <c r="L63" s="779"/>
      <c r="M63" s="779"/>
      <c r="N63" s="779"/>
      <c r="O63" s="779"/>
      <c r="P63" s="780"/>
      <c r="Q63" s="836"/>
      <c r="R63" s="837"/>
      <c r="S63" s="837"/>
      <c r="T63" s="837"/>
      <c r="U63" s="837"/>
      <c r="V63" s="837"/>
      <c r="W63" s="837"/>
      <c r="X63" s="837"/>
      <c r="Y63" s="837"/>
      <c r="Z63" s="837"/>
      <c r="AA63" s="837"/>
      <c r="AB63" s="837"/>
      <c r="AC63" s="837"/>
      <c r="AD63" s="837"/>
      <c r="AE63" s="838"/>
      <c r="AF63" s="839">
        <v>695</v>
      </c>
      <c r="AG63" s="840"/>
      <c r="AH63" s="840"/>
      <c r="AI63" s="840"/>
      <c r="AJ63" s="841"/>
      <c r="AK63" s="842"/>
      <c r="AL63" s="837"/>
      <c r="AM63" s="837"/>
      <c r="AN63" s="837"/>
      <c r="AO63" s="837"/>
      <c r="AP63" s="840"/>
      <c r="AQ63" s="840"/>
      <c r="AR63" s="840"/>
      <c r="AS63" s="840"/>
      <c r="AT63" s="840"/>
      <c r="AU63" s="840"/>
      <c r="AV63" s="840"/>
      <c r="AW63" s="840"/>
      <c r="AX63" s="840"/>
      <c r="AY63" s="840"/>
      <c r="AZ63" s="844"/>
      <c r="BA63" s="844"/>
      <c r="BB63" s="844"/>
      <c r="BC63" s="844"/>
      <c r="BD63" s="844"/>
      <c r="BE63" s="845"/>
      <c r="BF63" s="845"/>
      <c r="BG63" s="845"/>
      <c r="BH63" s="845"/>
      <c r="BI63" s="846"/>
      <c r="BJ63" s="847" t="s">
        <v>108</v>
      </c>
      <c r="BK63" s="848"/>
      <c r="BL63" s="848"/>
      <c r="BM63" s="848"/>
      <c r="BN63" s="84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50" t="s">
        <v>373</v>
      </c>
      <c r="AG66" s="801"/>
      <c r="AH66" s="801"/>
      <c r="AI66" s="801"/>
      <c r="AJ66" s="851"/>
      <c r="AK66" s="705" t="s">
        <v>374</v>
      </c>
      <c r="AL66" s="729"/>
      <c r="AM66" s="729"/>
      <c r="AN66" s="729"/>
      <c r="AO66" s="730"/>
      <c r="AP66" s="705" t="s">
        <v>375</v>
      </c>
      <c r="AQ66" s="706"/>
      <c r="AR66" s="706"/>
      <c r="AS66" s="706"/>
      <c r="AT66" s="707"/>
      <c r="AU66" s="705" t="s">
        <v>391</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61"/>
      <c r="BT66" s="862"/>
      <c r="BU66" s="862"/>
      <c r="BV66" s="862"/>
      <c r="BW66" s="862"/>
      <c r="BX66" s="862"/>
      <c r="BY66" s="862"/>
      <c r="BZ66" s="862"/>
      <c r="CA66" s="862"/>
      <c r="CB66" s="862"/>
      <c r="CC66" s="862"/>
      <c r="CD66" s="862"/>
      <c r="CE66" s="862"/>
      <c r="CF66" s="862"/>
      <c r="CG66" s="863"/>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2"/>
      <c r="AG67" s="804"/>
      <c r="AH67" s="804"/>
      <c r="AI67" s="804"/>
      <c r="AJ67" s="853"/>
      <c r="AK67" s="85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61"/>
      <c r="BT67" s="862"/>
      <c r="BU67" s="862"/>
      <c r="BV67" s="862"/>
      <c r="BW67" s="862"/>
      <c r="BX67" s="862"/>
      <c r="BY67" s="862"/>
      <c r="BZ67" s="862"/>
      <c r="CA67" s="862"/>
      <c r="CB67" s="862"/>
      <c r="CC67" s="862"/>
      <c r="CD67" s="862"/>
      <c r="CE67" s="862"/>
      <c r="CF67" s="862"/>
      <c r="CG67" s="863"/>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197"/>
    </row>
    <row r="68" spans="1:131" s="198" customFormat="1" ht="26.25" customHeight="1" thickTop="1" x14ac:dyDescent="0.15">
      <c r="A68" s="209">
        <v>1</v>
      </c>
      <c r="B68" s="867" t="s">
        <v>536</v>
      </c>
      <c r="C68" s="868"/>
      <c r="D68" s="868"/>
      <c r="E68" s="868"/>
      <c r="F68" s="868"/>
      <c r="G68" s="868"/>
      <c r="H68" s="868"/>
      <c r="I68" s="868"/>
      <c r="J68" s="868"/>
      <c r="K68" s="868"/>
      <c r="L68" s="868"/>
      <c r="M68" s="868"/>
      <c r="N68" s="868"/>
      <c r="O68" s="868"/>
      <c r="P68" s="869"/>
      <c r="Q68" s="870">
        <v>1313</v>
      </c>
      <c r="R68" s="864"/>
      <c r="S68" s="864"/>
      <c r="T68" s="864"/>
      <c r="U68" s="864"/>
      <c r="V68" s="864">
        <v>1395</v>
      </c>
      <c r="W68" s="864"/>
      <c r="X68" s="864"/>
      <c r="Y68" s="864"/>
      <c r="Z68" s="864"/>
      <c r="AA68" s="864">
        <v>-82</v>
      </c>
      <c r="AB68" s="864"/>
      <c r="AC68" s="864"/>
      <c r="AD68" s="864"/>
      <c r="AE68" s="864"/>
      <c r="AF68" s="864">
        <v>2085</v>
      </c>
      <c r="AG68" s="864"/>
      <c r="AH68" s="864"/>
      <c r="AI68" s="864"/>
      <c r="AJ68" s="864"/>
      <c r="AK68" s="864" t="s">
        <v>475</v>
      </c>
      <c r="AL68" s="864"/>
      <c r="AM68" s="864"/>
      <c r="AN68" s="864"/>
      <c r="AO68" s="864"/>
      <c r="AP68" s="864">
        <v>3236</v>
      </c>
      <c r="AQ68" s="864"/>
      <c r="AR68" s="864"/>
      <c r="AS68" s="864"/>
      <c r="AT68" s="864"/>
      <c r="AU68" s="864" t="s">
        <v>475</v>
      </c>
      <c r="AV68" s="864"/>
      <c r="AW68" s="864"/>
      <c r="AX68" s="864"/>
      <c r="AY68" s="864"/>
      <c r="AZ68" s="865"/>
      <c r="BA68" s="865"/>
      <c r="BB68" s="865"/>
      <c r="BC68" s="865"/>
      <c r="BD68" s="866"/>
      <c r="BE68" s="216"/>
      <c r="BF68" s="216"/>
      <c r="BG68" s="216"/>
      <c r="BH68" s="216"/>
      <c r="BI68" s="216"/>
      <c r="BJ68" s="216"/>
      <c r="BK68" s="216"/>
      <c r="BL68" s="216"/>
      <c r="BM68" s="216"/>
      <c r="BN68" s="216"/>
      <c r="BO68" s="216"/>
      <c r="BP68" s="216"/>
      <c r="BQ68" s="213">
        <v>62</v>
      </c>
      <c r="BR68" s="218"/>
      <c r="BS68" s="861"/>
      <c r="BT68" s="862"/>
      <c r="BU68" s="862"/>
      <c r="BV68" s="862"/>
      <c r="BW68" s="862"/>
      <c r="BX68" s="862"/>
      <c r="BY68" s="862"/>
      <c r="BZ68" s="862"/>
      <c r="CA68" s="862"/>
      <c r="CB68" s="862"/>
      <c r="CC68" s="862"/>
      <c r="CD68" s="862"/>
      <c r="CE68" s="862"/>
      <c r="CF68" s="862"/>
      <c r="CG68" s="863"/>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197"/>
    </row>
    <row r="69" spans="1:131" s="198" customFormat="1" ht="26.25" customHeight="1" x14ac:dyDescent="0.15">
      <c r="A69" s="212">
        <v>2</v>
      </c>
      <c r="B69" s="871" t="s">
        <v>537</v>
      </c>
      <c r="C69" s="872"/>
      <c r="D69" s="872"/>
      <c r="E69" s="872"/>
      <c r="F69" s="872"/>
      <c r="G69" s="872"/>
      <c r="H69" s="872"/>
      <c r="I69" s="872"/>
      <c r="J69" s="872"/>
      <c r="K69" s="872"/>
      <c r="L69" s="872"/>
      <c r="M69" s="872"/>
      <c r="N69" s="872"/>
      <c r="O69" s="872"/>
      <c r="P69" s="873"/>
      <c r="Q69" s="874">
        <v>678</v>
      </c>
      <c r="R69" s="824"/>
      <c r="S69" s="824"/>
      <c r="T69" s="824"/>
      <c r="U69" s="824"/>
      <c r="V69" s="824">
        <v>537</v>
      </c>
      <c r="W69" s="824"/>
      <c r="X69" s="824"/>
      <c r="Y69" s="824"/>
      <c r="Z69" s="824"/>
      <c r="AA69" s="824">
        <v>141</v>
      </c>
      <c r="AB69" s="824"/>
      <c r="AC69" s="824"/>
      <c r="AD69" s="824"/>
      <c r="AE69" s="824"/>
      <c r="AF69" s="824">
        <v>727</v>
      </c>
      <c r="AG69" s="824"/>
      <c r="AH69" s="824"/>
      <c r="AI69" s="824"/>
      <c r="AJ69" s="824"/>
      <c r="AK69" s="824" t="s">
        <v>475</v>
      </c>
      <c r="AL69" s="824"/>
      <c r="AM69" s="824"/>
      <c r="AN69" s="824"/>
      <c r="AO69" s="824"/>
      <c r="AP69" s="824">
        <v>3070</v>
      </c>
      <c r="AQ69" s="824"/>
      <c r="AR69" s="824"/>
      <c r="AS69" s="824"/>
      <c r="AT69" s="824"/>
      <c r="AU69" s="824" t="s">
        <v>475</v>
      </c>
      <c r="AV69" s="824"/>
      <c r="AW69" s="824"/>
      <c r="AX69" s="824"/>
      <c r="AY69" s="824"/>
      <c r="AZ69" s="875"/>
      <c r="BA69" s="875"/>
      <c r="BB69" s="875"/>
      <c r="BC69" s="875"/>
      <c r="BD69" s="876"/>
      <c r="BE69" s="216"/>
      <c r="BF69" s="216"/>
      <c r="BG69" s="216"/>
      <c r="BH69" s="216"/>
      <c r="BI69" s="216"/>
      <c r="BJ69" s="216"/>
      <c r="BK69" s="216"/>
      <c r="BL69" s="216"/>
      <c r="BM69" s="216"/>
      <c r="BN69" s="216"/>
      <c r="BO69" s="216"/>
      <c r="BP69" s="216"/>
      <c r="BQ69" s="213">
        <v>63</v>
      </c>
      <c r="BR69" s="218"/>
      <c r="BS69" s="861"/>
      <c r="BT69" s="862"/>
      <c r="BU69" s="862"/>
      <c r="BV69" s="862"/>
      <c r="BW69" s="862"/>
      <c r="BX69" s="862"/>
      <c r="BY69" s="862"/>
      <c r="BZ69" s="862"/>
      <c r="CA69" s="862"/>
      <c r="CB69" s="862"/>
      <c r="CC69" s="862"/>
      <c r="CD69" s="862"/>
      <c r="CE69" s="862"/>
      <c r="CF69" s="862"/>
      <c r="CG69" s="863"/>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197"/>
    </row>
    <row r="70" spans="1:131" s="198" customFormat="1" ht="26.25" customHeight="1" x14ac:dyDescent="0.15">
      <c r="A70" s="212">
        <v>3</v>
      </c>
      <c r="B70" s="871" t="s">
        <v>538</v>
      </c>
      <c r="C70" s="872"/>
      <c r="D70" s="872"/>
      <c r="E70" s="872"/>
      <c r="F70" s="872"/>
      <c r="G70" s="872"/>
      <c r="H70" s="872"/>
      <c r="I70" s="872"/>
      <c r="J70" s="872"/>
      <c r="K70" s="872"/>
      <c r="L70" s="872"/>
      <c r="M70" s="872"/>
      <c r="N70" s="872"/>
      <c r="O70" s="872"/>
      <c r="P70" s="873"/>
      <c r="Q70" s="874">
        <v>6866</v>
      </c>
      <c r="R70" s="824"/>
      <c r="S70" s="824"/>
      <c r="T70" s="824"/>
      <c r="U70" s="824"/>
      <c r="V70" s="824">
        <v>6473</v>
      </c>
      <c r="W70" s="824"/>
      <c r="X70" s="824"/>
      <c r="Y70" s="824"/>
      <c r="Z70" s="824"/>
      <c r="AA70" s="824">
        <v>393</v>
      </c>
      <c r="AB70" s="824"/>
      <c r="AC70" s="824"/>
      <c r="AD70" s="824"/>
      <c r="AE70" s="824"/>
      <c r="AF70" s="824">
        <v>393</v>
      </c>
      <c r="AG70" s="824"/>
      <c r="AH70" s="824"/>
      <c r="AI70" s="824"/>
      <c r="AJ70" s="824"/>
      <c r="AK70" s="824">
        <v>0</v>
      </c>
      <c r="AL70" s="824"/>
      <c r="AM70" s="824"/>
      <c r="AN70" s="824"/>
      <c r="AO70" s="824"/>
      <c r="AP70" s="824">
        <v>986</v>
      </c>
      <c r="AQ70" s="824"/>
      <c r="AR70" s="824"/>
      <c r="AS70" s="824"/>
      <c r="AT70" s="824"/>
      <c r="AU70" s="824" t="s">
        <v>475</v>
      </c>
      <c r="AV70" s="824"/>
      <c r="AW70" s="824"/>
      <c r="AX70" s="824"/>
      <c r="AY70" s="824"/>
      <c r="AZ70" s="875"/>
      <c r="BA70" s="875"/>
      <c r="BB70" s="875"/>
      <c r="BC70" s="875"/>
      <c r="BD70" s="876"/>
      <c r="BE70" s="216"/>
      <c r="BF70" s="216"/>
      <c r="BG70" s="216"/>
      <c r="BH70" s="216"/>
      <c r="BI70" s="216"/>
      <c r="BJ70" s="216"/>
      <c r="BK70" s="216"/>
      <c r="BL70" s="216"/>
      <c r="BM70" s="216"/>
      <c r="BN70" s="216"/>
      <c r="BO70" s="216"/>
      <c r="BP70" s="216"/>
      <c r="BQ70" s="213">
        <v>64</v>
      </c>
      <c r="BR70" s="218"/>
      <c r="BS70" s="861"/>
      <c r="BT70" s="862"/>
      <c r="BU70" s="862"/>
      <c r="BV70" s="862"/>
      <c r="BW70" s="862"/>
      <c r="BX70" s="862"/>
      <c r="BY70" s="862"/>
      <c r="BZ70" s="862"/>
      <c r="CA70" s="862"/>
      <c r="CB70" s="862"/>
      <c r="CC70" s="862"/>
      <c r="CD70" s="862"/>
      <c r="CE70" s="862"/>
      <c r="CF70" s="862"/>
      <c r="CG70" s="863"/>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197"/>
    </row>
    <row r="71" spans="1:131" s="198" customFormat="1" ht="26.25" customHeight="1" x14ac:dyDescent="0.15">
      <c r="A71" s="212">
        <v>4</v>
      </c>
      <c r="B71" s="871" t="s">
        <v>539</v>
      </c>
      <c r="C71" s="872"/>
      <c r="D71" s="872"/>
      <c r="E71" s="872"/>
      <c r="F71" s="872"/>
      <c r="G71" s="872"/>
      <c r="H71" s="872"/>
      <c r="I71" s="872"/>
      <c r="J71" s="872"/>
      <c r="K71" s="872"/>
      <c r="L71" s="872"/>
      <c r="M71" s="872"/>
      <c r="N71" s="872"/>
      <c r="O71" s="872"/>
      <c r="P71" s="873"/>
      <c r="Q71" s="874">
        <v>30</v>
      </c>
      <c r="R71" s="824"/>
      <c r="S71" s="824"/>
      <c r="T71" s="824"/>
      <c r="U71" s="824"/>
      <c r="V71" s="824">
        <v>28</v>
      </c>
      <c r="W71" s="824"/>
      <c r="X71" s="824"/>
      <c r="Y71" s="824"/>
      <c r="Z71" s="824"/>
      <c r="AA71" s="824">
        <v>2</v>
      </c>
      <c r="AB71" s="824"/>
      <c r="AC71" s="824"/>
      <c r="AD71" s="824"/>
      <c r="AE71" s="824"/>
      <c r="AF71" s="824">
        <v>2</v>
      </c>
      <c r="AG71" s="824"/>
      <c r="AH71" s="824"/>
      <c r="AI71" s="824"/>
      <c r="AJ71" s="824"/>
      <c r="AK71" s="824">
        <v>0</v>
      </c>
      <c r="AL71" s="824"/>
      <c r="AM71" s="824"/>
      <c r="AN71" s="824"/>
      <c r="AO71" s="824"/>
      <c r="AP71" s="824">
        <v>0</v>
      </c>
      <c r="AQ71" s="824"/>
      <c r="AR71" s="824"/>
      <c r="AS71" s="824"/>
      <c r="AT71" s="824"/>
      <c r="AU71" s="824" t="s">
        <v>475</v>
      </c>
      <c r="AV71" s="824"/>
      <c r="AW71" s="824"/>
      <c r="AX71" s="824"/>
      <c r="AY71" s="824"/>
      <c r="AZ71" s="875"/>
      <c r="BA71" s="875"/>
      <c r="BB71" s="875"/>
      <c r="BC71" s="875"/>
      <c r="BD71" s="876"/>
      <c r="BE71" s="216"/>
      <c r="BF71" s="216"/>
      <c r="BG71" s="216"/>
      <c r="BH71" s="216"/>
      <c r="BI71" s="216"/>
      <c r="BJ71" s="216"/>
      <c r="BK71" s="216"/>
      <c r="BL71" s="216"/>
      <c r="BM71" s="216"/>
      <c r="BN71" s="216"/>
      <c r="BO71" s="216"/>
      <c r="BP71" s="216"/>
      <c r="BQ71" s="213">
        <v>65</v>
      </c>
      <c r="BR71" s="218"/>
      <c r="BS71" s="861"/>
      <c r="BT71" s="862"/>
      <c r="BU71" s="862"/>
      <c r="BV71" s="862"/>
      <c r="BW71" s="862"/>
      <c r="BX71" s="862"/>
      <c r="BY71" s="862"/>
      <c r="BZ71" s="862"/>
      <c r="CA71" s="862"/>
      <c r="CB71" s="862"/>
      <c r="CC71" s="862"/>
      <c r="CD71" s="862"/>
      <c r="CE71" s="862"/>
      <c r="CF71" s="862"/>
      <c r="CG71" s="863"/>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197"/>
    </row>
    <row r="72" spans="1:131" s="198" customFormat="1" ht="26.25" customHeight="1" x14ac:dyDescent="0.15">
      <c r="A72" s="212">
        <v>5</v>
      </c>
      <c r="B72" s="871" t="s">
        <v>540</v>
      </c>
      <c r="C72" s="872"/>
      <c r="D72" s="872"/>
      <c r="E72" s="872"/>
      <c r="F72" s="872"/>
      <c r="G72" s="872"/>
      <c r="H72" s="872"/>
      <c r="I72" s="872"/>
      <c r="J72" s="872"/>
      <c r="K72" s="872"/>
      <c r="L72" s="872"/>
      <c r="M72" s="872"/>
      <c r="N72" s="872"/>
      <c r="O72" s="872"/>
      <c r="P72" s="873"/>
      <c r="Q72" s="874">
        <v>10258</v>
      </c>
      <c r="R72" s="824"/>
      <c r="S72" s="824"/>
      <c r="T72" s="824"/>
      <c r="U72" s="824"/>
      <c r="V72" s="824">
        <v>8973</v>
      </c>
      <c r="W72" s="824"/>
      <c r="X72" s="824"/>
      <c r="Y72" s="824"/>
      <c r="Z72" s="824"/>
      <c r="AA72" s="824">
        <v>1285</v>
      </c>
      <c r="AB72" s="824"/>
      <c r="AC72" s="824"/>
      <c r="AD72" s="824"/>
      <c r="AE72" s="824"/>
      <c r="AF72" s="824" t="s">
        <v>475</v>
      </c>
      <c r="AG72" s="824"/>
      <c r="AH72" s="824"/>
      <c r="AI72" s="824"/>
      <c r="AJ72" s="824"/>
      <c r="AK72" s="824">
        <v>16</v>
      </c>
      <c r="AL72" s="824"/>
      <c r="AM72" s="824"/>
      <c r="AN72" s="824"/>
      <c r="AO72" s="824"/>
      <c r="AP72" s="824" t="s">
        <v>475</v>
      </c>
      <c r="AQ72" s="824"/>
      <c r="AR72" s="824"/>
      <c r="AS72" s="824"/>
      <c r="AT72" s="824"/>
      <c r="AU72" s="824" t="s">
        <v>475</v>
      </c>
      <c r="AV72" s="824"/>
      <c r="AW72" s="824"/>
      <c r="AX72" s="824"/>
      <c r="AY72" s="824"/>
      <c r="AZ72" s="875"/>
      <c r="BA72" s="875"/>
      <c r="BB72" s="875"/>
      <c r="BC72" s="875"/>
      <c r="BD72" s="876"/>
      <c r="BE72" s="216"/>
      <c r="BF72" s="216"/>
      <c r="BG72" s="216"/>
      <c r="BH72" s="216"/>
      <c r="BI72" s="216"/>
      <c r="BJ72" s="216"/>
      <c r="BK72" s="216"/>
      <c r="BL72" s="216"/>
      <c r="BM72" s="216"/>
      <c r="BN72" s="216"/>
      <c r="BO72" s="216"/>
      <c r="BP72" s="216"/>
      <c r="BQ72" s="213">
        <v>66</v>
      </c>
      <c r="BR72" s="218"/>
      <c r="BS72" s="861"/>
      <c r="BT72" s="862"/>
      <c r="BU72" s="862"/>
      <c r="BV72" s="862"/>
      <c r="BW72" s="862"/>
      <c r="BX72" s="862"/>
      <c r="BY72" s="862"/>
      <c r="BZ72" s="862"/>
      <c r="CA72" s="862"/>
      <c r="CB72" s="862"/>
      <c r="CC72" s="862"/>
      <c r="CD72" s="862"/>
      <c r="CE72" s="862"/>
      <c r="CF72" s="862"/>
      <c r="CG72" s="863"/>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197"/>
    </row>
    <row r="73" spans="1:131" s="198" customFormat="1" ht="26.25" customHeight="1" x14ac:dyDescent="0.15">
      <c r="A73" s="212">
        <v>6</v>
      </c>
      <c r="B73" s="871" t="s">
        <v>541</v>
      </c>
      <c r="C73" s="872"/>
      <c r="D73" s="872"/>
      <c r="E73" s="872"/>
      <c r="F73" s="872"/>
      <c r="G73" s="872"/>
      <c r="H73" s="872"/>
      <c r="I73" s="872"/>
      <c r="J73" s="872"/>
      <c r="K73" s="872"/>
      <c r="L73" s="872"/>
      <c r="M73" s="872"/>
      <c r="N73" s="872"/>
      <c r="O73" s="872"/>
      <c r="P73" s="873"/>
      <c r="Q73" s="874">
        <v>1171</v>
      </c>
      <c r="R73" s="824"/>
      <c r="S73" s="824"/>
      <c r="T73" s="824"/>
      <c r="U73" s="824"/>
      <c r="V73" s="824">
        <v>1170</v>
      </c>
      <c r="W73" s="824"/>
      <c r="X73" s="824"/>
      <c r="Y73" s="824"/>
      <c r="Z73" s="824"/>
      <c r="AA73" s="824">
        <v>1</v>
      </c>
      <c r="AB73" s="824"/>
      <c r="AC73" s="824"/>
      <c r="AD73" s="824"/>
      <c r="AE73" s="824"/>
      <c r="AF73" s="824" t="s">
        <v>475</v>
      </c>
      <c r="AG73" s="824"/>
      <c r="AH73" s="824"/>
      <c r="AI73" s="824"/>
      <c r="AJ73" s="824"/>
      <c r="AK73" s="824" t="s">
        <v>475</v>
      </c>
      <c r="AL73" s="824"/>
      <c r="AM73" s="824"/>
      <c r="AN73" s="824"/>
      <c r="AO73" s="824"/>
      <c r="AP73" s="824" t="s">
        <v>475</v>
      </c>
      <c r="AQ73" s="824"/>
      <c r="AR73" s="824"/>
      <c r="AS73" s="824"/>
      <c r="AT73" s="824"/>
      <c r="AU73" s="824" t="s">
        <v>475</v>
      </c>
      <c r="AV73" s="824"/>
      <c r="AW73" s="824"/>
      <c r="AX73" s="824"/>
      <c r="AY73" s="824"/>
      <c r="AZ73" s="875"/>
      <c r="BA73" s="875"/>
      <c r="BB73" s="875"/>
      <c r="BC73" s="875"/>
      <c r="BD73" s="876"/>
      <c r="BE73" s="216"/>
      <c r="BF73" s="216"/>
      <c r="BG73" s="216"/>
      <c r="BH73" s="216"/>
      <c r="BI73" s="216"/>
      <c r="BJ73" s="216"/>
      <c r="BK73" s="216"/>
      <c r="BL73" s="216"/>
      <c r="BM73" s="216"/>
      <c r="BN73" s="216"/>
      <c r="BO73" s="216"/>
      <c r="BP73" s="216"/>
      <c r="BQ73" s="213">
        <v>67</v>
      </c>
      <c r="BR73" s="218"/>
      <c r="BS73" s="861"/>
      <c r="BT73" s="862"/>
      <c r="BU73" s="862"/>
      <c r="BV73" s="862"/>
      <c r="BW73" s="862"/>
      <c r="BX73" s="862"/>
      <c r="BY73" s="862"/>
      <c r="BZ73" s="862"/>
      <c r="CA73" s="862"/>
      <c r="CB73" s="862"/>
      <c r="CC73" s="862"/>
      <c r="CD73" s="862"/>
      <c r="CE73" s="862"/>
      <c r="CF73" s="862"/>
      <c r="CG73" s="863"/>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197"/>
    </row>
    <row r="74" spans="1:131" s="198" customFormat="1" ht="26.25" customHeight="1" x14ac:dyDescent="0.15">
      <c r="A74" s="212">
        <v>7</v>
      </c>
      <c r="B74" s="871" t="s">
        <v>542</v>
      </c>
      <c r="C74" s="872"/>
      <c r="D74" s="872"/>
      <c r="E74" s="872"/>
      <c r="F74" s="872"/>
      <c r="G74" s="872"/>
      <c r="H74" s="872"/>
      <c r="I74" s="872"/>
      <c r="J74" s="872"/>
      <c r="K74" s="872"/>
      <c r="L74" s="872"/>
      <c r="M74" s="872"/>
      <c r="N74" s="872"/>
      <c r="O74" s="872"/>
      <c r="P74" s="873"/>
      <c r="Q74" s="874">
        <v>1</v>
      </c>
      <c r="R74" s="824"/>
      <c r="S74" s="824"/>
      <c r="T74" s="824"/>
      <c r="U74" s="824"/>
      <c r="V74" s="824">
        <v>0</v>
      </c>
      <c r="W74" s="824"/>
      <c r="X74" s="824"/>
      <c r="Y74" s="824"/>
      <c r="Z74" s="824"/>
      <c r="AA74" s="824">
        <v>1</v>
      </c>
      <c r="AB74" s="824"/>
      <c r="AC74" s="824"/>
      <c r="AD74" s="824"/>
      <c r="AE74" s="824"/>
      <c r="AF74" s="824" t="s">
        <v>475</v>
      </c>
      <c r="AG74" s="824"/>
      <c r="AH74" s="824"/>
      <c r="AI74" s="824"/>
      <c r="AJ74" s="824"/>
      <c r="AK74" s="824" t="s">
        <v>475</v>
      </c>
      <c r="AL74" s="824"/>
      <c r="AM74" s="824"/>
      <c r="AN74" s="824"/>
      <c r="AO74" s="824"/>
      <c r="AP74" s="824" t="s">
        <v>475</v>
      </c>
      <c r="AQ74" s="824"/>
      <c r="AR74" s="824"/>
      <c r="AS74" s="824"/>
      <c r="AT74" s="824"/>
      <c r="AU74" s="824" t="s">
        <v>475</v>
      </c>
      <c r="AV74" s="824"/>
      <c r="AW74" s="824"/>
      <c r="AX74" s="824"/>
      <c r="AY74" s="824"/>
      <c r="AZ74" s="875"/>
      <c r="BA74" s="875"/>
      <c r="BB74" s="875"/>
      <c r="BC74" s="875"/>
      <c r="BD74" s="876"/>
      <c r="BE74" s="216"/>
      <c r="BF74" s="216"/>
      <c r="BG74" s="216"/>
      <c r="BH74" s="216"/>
      <c r="BI74" s="216"/>
      <c r="BJ74" s="216"/>
      <c r="BK74" s="216"/>
      <c r="BL74" s="216"/>
      <c r="BM74" s="216"/>
      <c r="BN74" s="216"/>
      <c r="BO74" s="216"/>
      <c r="BP74" s="216"/>
      <c r="BQ74" s="213">
        <v>68</v>
      </c>
      <c r="BR74" s="218"/>
      <c r="BS74" s="861"/>
      <c r="BT74" s="862"/>
      <c r="BU74" s="862"/>
      <c r="BV74" s="862"/>
      <c r="BW74" s="862"/>
      <c r="BX74" s="862"/>
      <c r="BY74" s="862"/>
      <c r="BZ74" s="862"/>
      <c r="CA74" s="862"/>
      <c r="CB74" s="862"/>
      <c r="CC74" s="862"/>
      <c r="CD74" s="862"/>
      <c r="CE74" s="862"/>
      <c r="CF74" s="862"/>
      <c r="CG74" s="863"/>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197"/>
    </row>
    <row r="75" spans="1:131" s="198" customFormat="1" ht="26.25" customHeight="1" x14ac:dyDescent="0.15">
      <c r="A75" s="212">
        <v>8</v>
      </c>
      <c r="B75" s="871" t="s">
        <v>543</v>
      </c>
      <c r="C75" s="872"/>
      <c r="D75" s="872"/>
      <c r="E75" s="872"/>
      <c r="F75" s="872"/>
      <c r="G75" s="872"/>
      <c r="H75" s="872"/>
      <c r="I75" s="872"/>
      <c r="J75" s="872"/>
      <c r="K75" s="872"/>
      <c r="L75" s="872"/>
      <c r="M75" s="872"/>
      <c r="N75" s="872"/>
      <c r="O75" s="872"/>
      <c r="P75" s="873"/>
      <c r="Q75" s="877">
        <v>47</v>
      </c>
      <c r="R75" s="826"/>
      <c r="S75" s="826"/>
      <c r="T75" s="826"/>
      <c r="U75" s="823"/>
      <c r="V75" s="825">
        <v>34</v>
      </c>
      <c r="W75" s="826"/>
      <c r="X75" s="826"/>
      <c r="Y75" s="826"/>
      <c r="Z75" s="823"/>
      <c r="AA75" s="825">
        <v>13</v>
      </c>
      <c r="AB75" s="826"/>
      <c r="AC75" s="826"/>
      <c r="AD75" s="826"/>
      <c r="AE75" s="823"/>
      <c r="AF75" s="824" t="s">
        <v>475</v>
      </c>
      <c r="AG75" s="824"/>
      <c r="AH75" s="824"/>
      <c r="AI75" s="824"/>
      <c r="AJ75" s="824"/>
      <c r="AK75" s="824" t="s">
        <v>475</v>
      </c>
      <c r="AL75" s="824"/>
      <c r="AM75" s="824"/>
      <c r="AN75" s="824"/>
      <c r="AO75" s="824"/>
      <c r="AP75" s="824" t="s">
        <v>475</v>
      </c>
      <c r="AQ75" s="824"/>
      <c r="AR75" s="824"/>
      <c r="AS75" s="824"/>
      <c r="AT75" s="824"/>
      <c r="AU75" s="824" t="s">
        <v>475</v>
      </c>
      <c r="AV75" s="824"/>
      <c r="AW75" s="824"/>
      <c r="AX75" s="824"/>
      <c r="AY75" s="824"/>
      <c r="AZ75" s="875"/>
      <c r="BA75" s="875"/>
      <c r="BB75" s="875"/>
      <c r="BC75" s="875"/>
      <c r="BD75" s="876"/>
      <c r="BE75" s="216"/>
      <c r="BF75" s="216"/>
      <c r="BG75" s="216"/>
      <c r="BH75" s="216"/>
      <c r="BI75" s="216"/>
      <c r="BJ75" s="216"/>
      <c r="BK75" s="216"/>
      <c r="BL75" s="216"/>
      <c r="BM75" s="216"/>
      <c r="BN75" s="216"/>
      <c r="BO75" s="216"/>
      <c r="BP75" s="216"/>
      <c r="BQ75" s="213">
        <v>69</v>
      </c>
      <c r="BR75" s="218"/>
      <c r="BS75" s="861"/>
      <c r="BT75" s="862"/>
      <c r="BU75" s="862"/>
      <c r="BV75" s="862"/>
      <c r="BW75" s="862"/>
      <c r="BX75" s="862"/>
      <c r="BY75" s="862"/>
      <c r="BZ75" s="862"/>
      <c r="CA75" s="862"/>
      <c r="CB75" s="862"/>
      <c r="CC75" s="862"/>
      <c r="CD75" s="862"/>
      <c r="CE75" s="862"/>
      <c r="CF75" s="862"/>
      <c r="CG75" s="863"/>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197"/>
    </row>
    <row r="76" spans="1:131" s="198" customFormat="1" ht="26.25" customHeight="1" x14ac:dyDescent="0.15">
      <c r="A76" s="212">
        <v>9</v>
      </c>
      <c r="B76" s="871" t="s">
        <v>544</v>
      </c>
      <c r="C76" s="872"/>
      <c r="D76" s="872"/>
      <c r="E76" s="872"/>
      <c r="F76" s="872"/>
      <c r="G76" s="872"/>
      <c r="H76" s="872"/>
      <c r="I76" s="872"/>
      <c r="J76" s="872"/>
      <c r="K76" s="872"/>
      <c r="L76" s="872"/>
      <c r="M76" s="872"/>
      <c r="N76" s="872"/>
      <c r="O76" s="872"/>
      <c r="P76" s="873"/>
      <c r="Q76" s="877">
        <v>28</v>
      </c>
      <c r="R76" s="826"/>
      <c r="S76" s="826"/>
      <c r="T76" s="826"/>
      <c r="U76" s="823"/>
      <c r="V76" s="825">
        <v>22</v>
      </c>
      <c r="W76" s="826"/>
      <c r="X76" s="826"/>
      <c r="Y76" s="826"/>
      <c r="Z76" s="823"/>
      <c r="AA76" s="825">
        <v>6</v>
      </c>
      <c r="AB76" s="826"/>
      <c r="AC76" s="826"/>
      <c r="AD76" s="826"/>
      <c r="AE76" s="823"/>
      <c r="AF76" s="825" t="s">
        <v>475</v>
      </c>
      <c r="AG76" s="826"/>
      <c r="AH76" s="826"/>
      <c r="AI76" s="826"/>
      <c r="AJ76" s="823"/>
      <c r="AK76" s="825">
        <v>12</v>
      </c>
      <c r="AL76" s="826"/>
      <c r="AM76" s="826"/>
      <c r="AN76" s="826"/>
      <c r="AO76" s="823"/>
      <c r="AP76" s="825" t="s">
        <v>475</v>
      </c>
      <c r="AQ76" s="826"/>
      <c r="AR76" s="826"/>
      <c r="AS76" s="826"/>
      <c r="AT76" s="823"/>
      <c r="AU76" s="825" t="s">
        <v>475</v>
      </c>
      <c r="AV76" s="826"/>
      <c r="AW76" s="826"/>
      <c r="AX76" s="826"/>
      <c r="AY76" s="823"/>
      <c r="AZ76" s="875"/>
      <c r="BA76" s="875"/>
      <c r="BB76" s="875"/>
      <c r="BC76" s="875"/>
      <c r="BD76" s="876"/>
      <c r="BE76" s="216"/>
      <c r="BF76" s="216"/>
      <c r="BG76" s="216"/>
      <c r="BH76" s="216"/>
      <c r="BI76" s="216"/>
      <c r="BJ76" s="216"/>
      <c r="BK76" s="216"/>
      <c r="BL76" s="216"/>
      <c r="BM76" s="216"/>
      <c r="BN76" s="216"/>
      <c r="BO76" s="216"/>
      <c r="BP76" s="216"/>
      <c r="BQ76" s="213">
        <v>70</v>
      </c>
      <c r="BR76" s="218"/>
      <c r="BS76" s="861"/>
      <c r="BT76" s="862"/>
      <c r="BU76" s="862"/>
      <c r="BV76" s="862"/>
      <c r="BW76" s="862"/>
      <c r="BX76" s="862"/>
      <c r="BY76" s="862"/>
      <c r="BZ76" s="862"/>
      <c r="CA76" s="862"/>
      <c r="CB76" s="862"/>
      <c r="CC76" s="862"/>
      <c r="CD76" s="862"/>
      <c r="CE76" s="862"/>
      <c r="CF76" s="862"/>
      <c r="CG76" s="863"/>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197"/>
    </row>
    <row r="77" spans="1:131" s="198" customFormat="1" ht="26.25" customHeight="1" x14ac:dyDescent="0.15">
      <c r="A77" s="212">
        <v>10</v>
      </c>
      <c r="B77" s="871" t="s">
        <v>545</v>
      </c>
      <c r="C77" s="872"/>
      <c r="D77" s="872"/>
      <c r="E77" s="872"/>
      <c r="F77" s="872"/>
      <c r="G77" s="872"/>
      <c r="H77" s="872"/>
      <c r="I77" s="872"/>
      <c r="J77" s="872"/>
      <c r="K77" s="872"/>
      <c r="L77" s="872"/>
      <c r="M77" s="872"/>
      <c r="N77" s="872"/>
      <c r="O77" s="872"/>
      <c r="P77" s="873"/>
      <c r="Q77" s="877">
        <v>729</v>
      </c>
      <c r="R77" s="826"/>
      <c r="S77" s="826"/>
      <c r="T77" s="826"/>
      <c r="U77" s="823"/>
      <c r="V77" s="825">
        <v>688</v>
      </c>
      <c r="W77" s="826"/>
      <c r="X77" s="826"/>
      <c r="Y77" s="826"/>
      <c r="Z77" s="823"/>
      <c r="AA77" s="825">
        <v>41</v>
      </c>
      <c r="AB77" s="826"/>
      <c r="AC77" s="826"/>
      <c r="AD77" s="826"/>
      <c r="AE77" s="823"/>
      <c r="AF77" s="825">
        <v>41</v>
      </c>
      <c r="AG77" s="826"/>
      <c r="AH77" s="826"/>
      <c r="AI77" s="826"/>
      <c r="AJ77" s="823"/>
      <c r="AK77" s="825">
        <v>0</v>
      </c>
      <c r="AL77" s="826"/>
      <c r="AM77" s="826"/>
      <c r="AN77" s="826"/>
      <c r="AO77" s="823"/>
      <c r="AP77" s="824" t="s">
        <v>475</v>
      </c>
      <c r="AQ77" s="824"/>
      <c r="AR77" s="824"/>
      <c r="AS77" s="824"/>
      <c r="AT77" s="824"/>
      <c r="AU77" s="824" t="s">
        <v>475</v>
      </c>
      <c r="AV77" s="824"/>
      <c r="AW77" s="824"/>
      <c r="AX77" s="824"/>
      <c r="AY77" s="824"/>
      <c r="AZ77" s="875"/>
      <c r="BA77" s="875"/>
      <c r="BB77" s="875"/>
      <c r="BC77" s="875"/>
      <c r="BD77" s="876"/>
      <c r="BE77" s="216"/>
      <c r="BF77" s="216"/>
      <c r="BG77" s="216"/>
      <c r="BH77" s="216"/>
      <c r="BI77" s="216"/>
      <c r="BJ77" s="216"/>
      <c r="BK77" s="216"/>
      <c r="BL77" s="216"/>
      <c r="BM77" s="216"/>
      <c r="BN77" s="216"/>
      <c r="BO77" s="216"/>
      <c r="BP77" s="216"/>
      <c r="BQ77" s="213">
        <v>71</v>
      </c>
      <c r="BR77" s="218"/>
      <c r="BS77" s="861"/>
      <c r="BT77" s="862"/>
      <c r="BU77" s="862"/>
      <c r="BV77" s="862"/>
      <c r="BW77" s="862"/>
      <c r="BX77" s="862"/>
      <c r="BY77" s="862"/>
      <c r="BZ77" s="862"/>
      <c r="CA77" s="862"/>
      <c r="CB77" s="862"/>
      <c r="CC77" s="862"/>
      <c r="CD77" s="862"/>
      <c r="CE77" s="862"/>
      <c r="CF77" s="862"/>
      <c r="CG77" s="863"/>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197"/>
    </row>
    <row r="78" spans="1:131" s="198" customFormat="1" ht="26.25" customHeight="1" x14ac:dyDescent="0.15">
      <c r="A78" s="212">
        <v>11</v>
      </c>
      <c r="B78" s="871" t="s">
        <v>546</v>
      </c>
      <c r="C78" s="872"/>
      <c r="D78" s="872"/>
      <c r="E78" s="872"/>
      <c r="F78" s="872"/>
      <c r="G78" s="872"/>
      <c r="H78" s="872"/>
      <c r="I78" s="872"/>
      <c r="J78" s="872"/>
      <c r="K78" s="872"/>
      <c r="L78" s="872"/>
      <c r="M78" s="872"/>
      <c r="N78" s="872"/>
      <c r="O78" s="872"/>
      <c r="P78" s="873"/>
      <c r="Q78" s="874">
        <v>250943</v>
      </c>
      <c r="R78" s="824"/>
      <c r="S78" s="824"/>
      <c r="T78" s="824"/>
      <c r="U78" s="824"/>
      <c r="V78" s="824">
        <v>239378</v>
      </c>
      <c r="W78" s="824"/>
      <c r="X78" s="824"/>
      <c r="Y78" s="824"/>
      <c r="Z78" s="824"/>
      <c r="AA78" s="824">
        <v>11565</v>
      </c>
      <c r="AB78" s="824"/>
      <c r="AC78" s="824"/>
      <c r="AD78" s="824"/>
      <c r="AE78" s="824"/>
      <c r="AF78" s="824">
        <v>11565</v>
      </c>
      <c r="AG78" s="824"/>
      <c r="AH78" s="824"/>
      <c r="AI78" s="824"/>
      <c r="AJ78" s="824"/>
      <c r="AK78" s="824">
        <v>726</v>
      </c>
      <c r="AL78" s="824"/>
      <c r="AM78" s="824"/>
      <c r="AN78" s="824"/>
      <c r="AO78" s="824"/>
      <c r="AP78" s="825" t="s">
        <v>475</v>
      </c>
      <c r="AQ78" s="826"/>
      <c r="AR78" s="826"/>
      <c r="AS78" s="826"/>
      <c r="AT78" s="823"/>
      <c r="AU78" s="825" t="s">
        <v>475</v>
      </c>
      <c r="AV78" s="826"/>
      <c r="AW78" s="826"/>
      <c r="AX78" s="826"/>
      <c r="AY78" s="823"/>
      <c r="AZ78" s="875"/>
      <c r="BA78" s="875"/>
      <c r="BB78" s="875"/>
      <c r="BC78" s="875"/>
      <c r="BD78" s="876"/>
      <c r="BE78" s="216"/>
      <c r="BF78" s="216"/>
      <c r="BG78" s="216"/>
      <c r="BH78" s="216"/>
      <c r="BI78" s="216"/>
      <c r="BJ78" s="219"/>
      <c r="BK78" s="219"/>
      <c r="BL78" s="219"/>
      <c r="BM78" s="219"/>
      <c r="BN78" s="219"/>
      <c r="BO78" s="216"/>
      <c r="BP78" s="216"/>
      <c r="BQ78" s="213">
        <v>72</v>
      </c>
      <c r="BR78" s="218"/>
      <c r="BS78" s="861"/>
      <c r="BT78" s="862"/>
      <c r="BU78" s="862"/>
      <c r="BV78" s="862"/>
      <c r="BW78" s="862"/>
      <c r="BX78" s="862"/>
      <c r="BY78" s="862"/>
      <c r="BZ78" s="862"/>
      <c r="CA78" s="862"/>
      <c r="CB78" s="862"/>
      <c r="CC78" s="862"/>
      <c r="CD78" s="862"/>
      <c r="CE78" s="862"/>
      <c r="CF78" s="862"/>
      <c r="CG78" s="863"/>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197"/>
    </row>
    <row r="79" spans="1:131" s="198" customFormat="1" ht="26.25" customHeight="1" x14ac:dyDescent="0.15">
      <c r="A79" s="212">
        <v>12</v>
      </c>
      <c r="B79" s="871"/>
      <c r="C79" s="872"/>
      <c r="D79" s="872"/>
      <c r="E79" s="872"/>
      <c r="F79" s="872"/>
      <c r="G79" s="872"/>
      <c r="H79" s="872"/>
      <c r="I79" s="872"/>
      <c r="J79" s="872"/>
      <c r="K79" s="872"/>
      <c r="L79" s="872"/>
      <c r="M79" s="872"/>
      <c r="N79" s="872"/>
      <c r="O79" s="872"/>
      <c r="P79" s="873"/>
      <c r="Q79" s="87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75"/>
      <c r="BA79" s="875"/>
      <c r="BB79" s="875"/>
      <c r="BC79" s="875"/>
      <c r="BD79" s="876"/>
      <c r="BE79" s="216"/>
      <c r="BF79" s="216"/>
      <c r="BG79" s="216"/>
      <c r="BH79" s="216"/>
      <c r="BI79" s="216"/>
      <c r="BJ79" s="219"/>
      <c r="BK79" s="219"/>
      <c r="BL79" s="219"/>
      <c r="BM79" s="219"/>
      <c r="BN79" s="219"/>
      <c r="BO79" s="216"/>
      <c r="BP79" s="216"/>
      <c r="BQ79" s="213">
        <v>73</v>
      </c>
      <c r="BR79" s="218"/>
      <c r="BS79" s="861"/>
      <c r="BT79" s="862"/>
      <c r="BU79" s="862"/>
      <c r="BV79" s="862"/>
      <c r="BW79" s="862"/>
      <c r="BX79" s="862"/>
      <c r="BY79" s="862"/>
      <c r="BZ79" s="862"/>
      <c r="CA79" s="862"/>
      <c r="CB79" s="862"/>
      <c r="CC79" s="862"/>
      <c r="CD79" s="862"/>
      <c r="CE79" s="862"/>
      <c r="CF79" s="862"/>
      <c r="CG79" s="863"/>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197"/>
    </row>
    <row r="80" spans="1:131" s="198" customFormat="1" ht="26.25" customHeight="1" x14ac:dyDescent="0.15">
      <c r="A80" s="212">
        <v>13</v>
      </c>
      <c r="B80" s="871"/>
      <c r="C80" s="872"/>
      <c r="D80" s="872"/>
      <c r="E80" s="872"/>
      <c r="F80" s="872"/>
      <c r="G80" s="872"/>
      <c r="H80" s="872"/>
      <c r="I80" s="872"/>
      <c r="J80" s="872"/>
      <c r="K80" s="872"/>
      <c r="L80" s="872"/>
      <c r="M80" s="872"/>
      <c r="N80" s="872"/>
      <c r="O80" s="872"/>
      <c r="P80" s="873"/>
      <c r="Q80" s="87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75"/>
      <c r="BA80" s="875"/>
      <c r="BB80" s="875"/>
      <c r="BC80" s="875"/>
      <c r="BD80" s="876"/>
      <c r="BE80" s="216"/>
      <c r="BF80" s="216"/>
      <c r="BG80" s="216"/>
      <c r="BH80" s="216"/>
      <c r="BI80" s="216"/>
      <c r="BJ80" s="216"/>
      <c r="BK80" s="216"/>
      <c r="BL80" s="216"/>
      <c r="BM80" s="216"/>
      <c r="BN80" s="216"/>
      <c r="BO80" s="216"/>
      <c r="BP80" s="216"/>
      <c r="BQ80" s="213">
        <v>74</v>
      </c>
      <c r="BR80" s="218"/>
      <c r="BS80" s="861"/>
      <c r="BT80" s="862"/>
      <c r="BU80" s="862"/>
      <c r="BV80" s="862"/>
      <c r="BW80" s="862"/>
      <c r="BX80" s="862"/>
      <c r="BY80" s="862"/>
      <c r="BZ80" s="862"/>
      <c r="CA80" s="862"/>
      <c r="CB80" s="862"/>
      <c r="CC80" s="862"/>
      <c r="CD80" s="862"/>
      <c r="CE80" s="862"/>
      <c r="CF80" s="862"/>
      <c r="CG80" s="863"/>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197"/>
    </row>
    <row r="81" spans="1:131" s="198" customFormat="1" ht="26.25" customHeight="1" x14ac:dyDescent="0.15">
      <c r="A81" s="212">
        <v>14</v>
      </c>
      <c r="B81" s="871"/>
      <c r="C81" s="872"/>
      <c r="D81" s="872"/>
      <c r="E81" s="872"/>
      <c r="F81" s="872"/>
      <c r="G81" s="872"/>
      <c r="H81" s="872"/>
      <c r="I81" s="872"/>
      <c r="J81" s="872"/>
      <c r="K81" s="872"/>
      <c r="L81" s="872"/>
      <c r="M81" s="872"/>
      <c r="N81" s="872"/>
      <c r="O81" s="872"/>
      <c r="P81" s="873"/>
      <c r="Q81" s="874"/>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75"/>
      <c r="BA81" s="875"/>
      <c r="BB81" s="875"/>
      <c r="BC81" s="875"/>
      <c r="BD81" s="876"/>
      <c r="BE81" s="216"/>
      <c r="BF81" s="216"/>
      <c r="BG81" s="216"/>
      <c r="BH81" s="216"/>
      <c r="BI81" s="216"/>
      <c r="BJ81" s="216"/>
      <c r="BK81" s="216"/>
      <c r="BL81" s="216"/>
      <c r="BM81" s="216"/>
      <c r="BN81" s="216"/>
      <c r="BO81" s="216"/>
      <c r="BP81" s="216"/>
      <c r="BQ81" s="213">
        <v>75</v>
      </c>
      <c r="BR81" s="218"/>
      <c r="BS81" s="861"/>
      <c r="BT81" s="862"/>
      <c r="BU81" s="862"/>
      <c r="BV81" s="862"/>
      <c r="BW81" s="862"/>
      <c r="BX81" s="862"/>
      <c r="BY81" s="862"/>
      <c r="BZ81" s="862"/>
      <c r="CA81" s="862"/>
      <c r="CB81" s="862"/>
      <c r="CC81" s="862"/>
      <c r="CD81" s="862"/>
      <c r="CE81" s="862"/>
      <c r="CF81" s="862"/>
      <c r="CG81" s="863"/>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197"/>
    </row>
    <row r="82" spans="1:131" s="198" customFormat="1" ht="26.25" customHeight="1" x14ac:dyDescent="0.15">
      <c r="A82" s="212">
        <v>15</v>
      </c>
      <c r="B82" s="871"/>
      <c r="C82" s="872"/>
      <c r="D82" s="872"/>
      <c r="E82" s="872"/>
      <c r="F82" s="872"/>
      <c r="G82" s="872"/>
      <c r="H82" s="872"/>
      <c r="I82" s="872"/>
      <c r="J82" s="872"/>
      <c r="K82" s="872"/>
      <c r="L82" s="872"/>
      <c r="M82" s="872"/>
      <c r="N82" s="872"/>
      <c r="O82" s="872"/>
      <c r="P82" s="873"/>
      <c r="Q82" s="874"/>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75"/>
      <c r="BA82" s="875"/>
      <c r="BB82" s="875"/>
      <c r="BC82" s="875"/>
      <c r="BD82" s="876"/>
      <c r="BE82" s="216"/>
      <c r="BF82" s="216"/>
      <c r="BG82" s="216"/>
      <c r="BH82" s="216"/>
      <c r="BI82" s="216"/>
      <c r="BJ82" s="216"/>
      <c r="BK82" s="216"/>
      <c r="BL82" s="216"/>
      <c r="BM82" s="216"/>
      <c r="BN82" s="216"/>
      <c r="BO82" s="216"/>
      <c r="BP82" s="216"/>
      <c r="BQ82" s="213">
        <v>76</v>
      </c>
      <c r="BR82" s="218"/>
      <c r="BS82" s="861"/>
      <c r="BT82" s="862"/>
      <c r="BU82" s="862"/>
      <c r="BV82" s="862"/>
      <c r="BW82" s="862"/>
      <c r="BX82" s="862"/>
      <c r="BY82" s="862"/>
      <c r="BZ82" s="862"/>
      <c r="CA82" s="862"/>
      <c r="CB82" s="862"/>
      <c r="CC82" s="862"/>
      <c r="CD82" s="862"/>
      <c r="CE82" s="862"/>
      <c r="CF82" s="862"/>
      <c r="CG82" s="863"/>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197"/>
    </row>
    <row r="83" spans="1:131" s="198" customFormat="1" ht="26.25" customHeight="1" x14ac:dyDescent="0.15">
      <c r="A83" s="212">
        <v>16</v>
      </c>
      <c r="B83" s="871"/>
      <c r="C83" s="872"/>
      <c r="D83" s="872"/>
      <c r="E83" s="872"/>
      <c r="F83" s="872"/>
      <c r="G83" s="872"/>
      <c r="H83" s="872"/>
      <c r="I83" s="872"/>
      <c r="J83" s="872"/>
      <c r="K83" s="872"/>
      <c r="L83" s="872"/>
      <c r="M83" s="872"/>
      <c r="N83" s="872"/>
      <c r="O83" s="872"/>
      <c r="P83" s="873"/>
      <c r="Q83" s="874"/>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75"/>
      <c r="BA83" s="875"/>
      <c r="BB83" s="875"/>
      <c r="BC83" s="875"/>
      <c r="BD83" s="876"/>
      <c r="BE83" s="216"/>
      <c r="BF83" s="216"/>
      <c r="BG83" s="216"/>
      <c r="BH83" s="216"/>
      <c r="BI83" s="216"/>
      <c r="BJ83" s="216"/>
      <c r="BK83" s="216"/>
      <c r="BL83" s="216"/>
      <c r="BM83" s="216"/>
      <c r="BN83" s="216"/>
      <c r="BO83" s="216"/>
      <c r="BP83" s="216"/>
      <c r="BQ83" s="213">
        <v>77</v>
      </c>
      <c r="BR83" s="218"/>
      <c r="BS83" s="861"/>
      <c r="BT83" s="862"/>
      <c r="BU83" s="862"/>
      <c r="BV83" s="862"/>
      <c r="BW83" s="862"/>
      <c r="BX83" s="862"/>
      <c r="BY83" s="862"/>
      <c r="BZ83" s="862"/>
      <c r="CA83" s="862"/>
      <c r="CB83" s="862"/>
      <c r="CC83" s="862"/>
      <c r="CD83" s="862"/>
      <c r="CE83" s="862"/>
      <c r="CF83" s="862"/>
      <c r="CG83" s="863"/>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197"/>
    </row>
    <row r="84" spans="1:131" s="198" customFormat="1" ht="26.25" customHeight="1" x14ac:dyDescent="0.15">
      <c r="A84" s="212">
        <v>17</v>
      </c>
      <c r="B84" s="871"/>
      <c r="C84" s="872"/>
      <c r="D84" s="872"/>
      <c r="E84" s="872"/>
      <c r="F84" s="872"/>
      <c r="G84" s="872"/>
      <c r="H84" s="872"/>
      <c r="I84" s="872"/>
      <c r="J84" s="872"/>
      <c r="K84" s="872"/>
      <c r="L84" s="872"/>
      <c r="M84" s="872"/>
      <c r="N84" s="872"/>
      <c r="O84" s="872"/>
      <c r="P84" s="873"/>
      <c r="Q84" s="874"/>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75"/>
      <c r="BA84" s="875"/>
      <c r="BB84" s="875"/>
      <c r="BC84" s="875"/>
      <c r="BD84" s="876"/>
      <c r="BE84" s="216"/>
      <c r="BF84" s="216"/>
      <c r="BG84" s="216"/>
      <c r="BH84" s="216"/>
      <c r="BI84" s="216"/>
      <c r="BJ84" s="216"/>
      <c r="BK84" s="216"/>
      <c r="BL84" s="216"/>
      <c r="BM84" s="216"/>
      <c r="BN84" s="216"/>
      <c r="BO84" s="216"/>
      <c r="BP84" s="216"/>
      <c r="BQ84" s="213">
        <v>78</v>
      </c>
      <c r="BR84" s="218"/>
      <c r="BS84" s="861"/>
      <c r="BT84" s="862"/>
      <c r="BU84" s="862"/>
      <c r="BV84" s="862"/>
      <c r="BW84" s="862"/>
      <c r="BX84" s="862"/>
      <c r="BY84" s="862"/>
      <c r="BZ84" s="862"/>
      <c r="CA84" s="862"/>
      <c r="CB84" s="862"/>
      <c r="CC84" s="862"/>
      <c r="CD84" s="862"/>
      <c r="CE84" s="862"/>
      <c r="CF84" s="862"/>
      <c r="CG84" s="863"/>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197"/>
    </row>
    <row r="85" spans="1:131" s="198" customFormat="1" ht="26.25" customHeight="1" x14ac:dyDescent="0.15">
      <c r="A85" s="212">
        <v>18</v>
      </c>
      <c r="B85" s="871"/>
      <c r="C85" s="872"/>
      <c r="D85" s="872"/>
      <c r="E85" s="872"/>
      <c r="F85" s="872"/>
      <c r="G85" s="872"/>
      <c r="H85" s="872"/>
      <c r="I85" s="872"/>
      <c r="J85" s="872"/>
      <c r="K85" s="872"/>
      <c r="L85" s="872"/>
      <c r="M85" s="872"/>
      <c r="N85" s="872"/>
      <c r="O85" s="872"/>
      <c r="P85" s="873"/>
      <c r="Q85" s="874"/>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75"/>
      <c r="BA85" s="875"/>
      <c r="BB85" s="875"/>
      <c r="BC85" s="875"/>
      <c r="BD85" s="876"/>
      <c r="BE85" s="216"/>
      <c r="BF85" s="216"/>
      <c r="BG85" s="216"/>
      <c r="BH85" s="216"/>
      <c r="BI85" s="216"/>
      <c r="BJ85" s="216"/>
      <c r="BK85" s="216"/>
      <c r="BL85" s="216"/>
      <c r="BM85" s="216"/>
      <c r="BN85" s="216"/>
      <c r="BO85" s="216"/>
      <c r="BP85" s="216"/>
      <c r="BQ85" s="213">
        <v>79</v>
      </c>
      <c r="BR85" s="218"/>
      <c r="BS85" s="861"/>
      <c r="BT85" s="862"/>
      <c r="BU85" s="862"/>
      <c r="BV85" s="862"/>
      <c r="BW85" s="862"/>
      <c r="BX85" s="862"/>
      <c r="BY85" s="862"/>
      <c r="BZ85" s="862"/>
      <c r="CA85" s="862"/>
      <c r="CB85" s="862"/>
      <c r="CC85" s="862"/>
      <c r="CD85" s="862"/>
      <c r="CE85" s="862"/>
      <c r="CF85" s="862"/>
      <c r="CG85" s="863"/>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197"/>
    </row>
    <row r="86" spans="1:131" s="198" customFormat="1" ht="26.25" customHeight="1" x14ac:dyDescent="0.15">
      <c r="A86" s="212">
        <v>19</v>
      </c>
      <c r="B86" s="871"/>
      <c r="C86" s="872"/>
      <c r="D86" s="872"/>
      <c r="E86" s="872"/>
      <c r="F86" s="872"/>
      <c r="G86" s="872"/>
      <c r="H86" s="872"/>
      <c r="I86" s="872"/>
      <c r="J86" s="872"/>
      <c r="K86" s="872"/>
      <c r="L86" s="872"/>
      <c r="M86" s="872"/>
      <c r="N86" s="872"/>
      <c r="O86" s="872"/>
      <c r="P86" s="873"/>
      <c r="Q86" s="874"/>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75"/>
      <c r="BA86" s="875"/>
      <c r="BB86" s="875"/>
      <c r="BC86" s="875"/>
      <c r="BD86" s="876"/>
      <c r="BE86" s="216"/>
      <c r="BF86" s="216"/>
      <c r="BG86" s="216"/>
      <c r="BH86" s="216"/>
      <c r="BI86" s="216"/>
      <c r="BJ86" s="216"/>
      <c r="BK86" s="216"/>
      <c r="BL86" s="216"/>
      <c r="BM86" s="216"/>
      <c r="BN86" s="216"/>
      <c r="BO86" s="216"/>
      <c r="BP86" s="216"/>
      <c r="BQ86" s="213">
        <v>80</v>
      </c>
      <c r="BR86" s="218"/>
      <c r="BS86" s="861"/>
      <c r="BT86" s="862"/>
      <c r="BU86" s="862"/>
      <c r="BV86" s="862"/>
      <c r="BW86" s="862"/>
      <c r="BX86" s="862"/>
      <c r="BY86" s="862"/>
      <c r="BZ86" s="862"/>
      <c r="CA86" s="862"/>
      <c r="CB86" s="862"/>
      <c r="CC86" s="862"/>
      <c r="CD86" s="862"/>
      <c r="CE86" s="862"/>
      <c r="CF86" s="862"/>
      <c r="CG86" s="863"/>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197"/>
    </row>
    <row r="87" spans="1:131" s="198" customFormat="1" ht="26.25" customHeight="1" x14ac:dyDescent="0.15">
      <c r="A87" s="220">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16"/>
      <c r="BF87" s="216"/>
      <c r="BG87" s="216"/>
      <c r="BH87" s="216"/>
      <c r="BI87" s="216"/>
      <c r="BJ87" s="216"/>
      <c r="BK87" s="216"/>
      <c r="BL87" s="216"/>
      <c r="BM87" s="216"/>
      <c r="BN87" s="216"/>
      <c r="BO87" s="216"/>
      <c r="BP87" s="216"/>
      <c r="BQ87" s="213">
        <v>81</v>
      </c>
      <c r="BR87" s="218"/>
      <c r="BS87" s="861"/>
      <c r="BT87" s="862"/>
      <c r="BU87" s="862"/>
      <c r="BV87" s="862"/>
      <c r="BW87" s="862"/>
      <c r="BX87" s="862"/>
      <c r="BY87" s="862"/>
      <c r="BZ87" s="862"/>
      <c r="CA87" s="862"/>
      <c r="CB87" s="862"/>
      <c r="CC87" s="862"/>
      <c r="CD87" s="862"/>
      <c r="CE87" s="862"/>
      <c r="CF87" s="862"/>
      <c r="CG87" s="863"/>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197"/>
    </row>
    <row r="88" spans="1:131" s="198" customFormat="1" ht="26.25" customHeight="1" thickBot="1" x14ac:dyDescent="0.2">
      <c r="A88" s="215" t="s">
        <v>366</v>
      </c>
      <c r="B88" s="778" t="s">
        <v>392</v>
      </c>
      <c r="C88" s="779"/>
      <c r="D88" s="779"/>
      <c r="E88" s="779"/>
      <c r="F88" s="779"/>
      <c r="G88" s="779"/>
      <c r="H88" s="779"/>
      <c r="I88" s="779"/>
      <c r="J88" s="779"/>
      <c r="K88" s="779"/>
      <c r="L88" s="779"/>
      <c r="M88" s="779"/>
      <c r="N88" s="779"/>
      <c r="O88" s="779"/>
      <c r="P88" s="780"/>
      <c r="Q88" s="836"/>
      <c r="R88" s="837"/>
      <c r="S88" s="837"/>
      <c r="T88" s="837"/>
      <c r="U88" s="837"/>
      <c r="V88" s="837"/>
      <c r="W88" s="837"/>
      <c r="X88" s="837"/>
      <c r="Y88" s="837"/>
      <c r="Z88" s="837"/>
      <c r="AA88" s="837"/>
      <c r="AB88" s="837"/>
      <c r="AC88" s="837"/>
      <c r="AD88" s="837"/>
      <c r="AE88" s="837"/>
      <c r="AF88" s="840"/>
      <c r="AG88" s="840"/>
      <c r="AH88" s="840"/>
      <c r="AI88" s="840"/>
      <c r="AJ88" s="840"/>
      <c r="AK88" s="837"/>
      <c r="AL88" s="837"/>
      <c r="AM88" s="837"/>
      <c r="AN88" s="837"/>
      <c r="AO88" s="837"/>
      <c r="AP88" s="840"/>
      <c r="AQ88" s="840"/>
      <c r="AR88" s="840"/>
      <c r="AS88" s="840"/>
      <c r="AT88" s="840"/>
      <c r="AU88" s="840"/>
      <c r="AV88" s="840"/>
      <c r="AW88" s="840"/>
      <c r="AX88" s="840"/>
      <c r="AY88" s="840"/>
      <c r="AZ88" s="845"/>
      <c r="BA88" s="845"/>
      <c r="BB88" s="845"/>
      <c r="BC88" s="845"/>
      <c r="BD88" s="846"/>
      <c r="BE88" s="216"/>
      <c r="BF88" s="216"/>
      <c r="BG88" s="216"/>
      <c r="BH88" s="216"/>
      <c r="BI88" s="216"/>
      <c r="BJ88" s="216"/>
      <c r="BK88" s="216"/>
      <c r="BL88" s="216"/>
      <c r="BM88" s="216"/>
      <c r="BN88" s="216"/>
      <c r="BO88" s="216"/>
      <c r="BP88" s="216"/>
      <c r="BQ88" s="213">
        <v>82</v>
      </c>
      <c r="BR88" s="218"/>
      <c r="BS88" s="861"/>
      <c r="BT88" s="862"/>
      <c r="BU88" s="862"/>
      <c r="BV88" s="862"/>
      <c r="BW88" s="862"/>
      <c r="BX88" s="862"/>
      <c r="BY88" s="862"/>
      <c r="BZ88" s="862"/>
      <c r="CA88" s="862"/>
      <c r="CB88" s="862"/>
      <c r="CC88" s="862"/>
      <c r="CD88" s="862"/>
      <c r="CE88" s="862"/>
      <c r="CF88" s="862"/>
      <c r="CG88" s="863"/>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1"/>
      <c r="BT89" s="862"/>
      <c r="BU89" s="862"/>
      <c r="BV89" s="862"/>
      <c r="BW89" s="862"/>
      <c r="BX89" s="862"/>
      <c r="BY89" s="862"/>
      <c r="BZ89" s="862"/>
      <c r="CA89" s="862"/>
      <c r="CB89" s="862"/>
      <c r="CC89" s="862"/>
      <c r="CD89" s="862"/>
      <c r="CE89" s="862"/>
      <c r="CF89" s="862"/>
      <c r="CG89" s="863"/>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1"/>
      <c r="BT90" s="862"/>
      <c r="BU90" s="862"/>
      <c r="BV90" s="862"/>
      <c r="BW90" s="862"/>
      <c r="BX90" s="862"/>
      <c r="BY90" s="862"/>
      <c r="BZ90" s="862"/>
      <c r="CA90" s="862"/>
      <c r="CB90" s="862"/>
      <c r="CC90" s="862"/>
      <c r="CD90" s="862"/>
      <c r="CE90" s="862"/>
      <c r="CF90" s="862"/>
      <c r="CG90" s="863"/>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1"/>
      <c r="BT91" s="862"/>
      <c r="BU91" s="862"/>
      <c r="BV91" s="862"/>
      <c r="BW91" s="862"/>
      <c r="BX91" s="862"/>
      <c r="BY91" s="862"/>
      <c r="BZ91" s="862"/>
      <c r="CA91" s="862"/>
      <c r="CB91" s="862"/>
      <c r="CC91" s="862"/>
      <c r="CD91" s="862"/>
      <c r="CE91" s="862"/>
      <c r="CF91" s="862"/>
      <c r="CG91" s="863"/>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1"/>
      <c r="BT92" s="862"/>
      <c r="BU92" s="862"/>
      <c r="BV92" s="862"/>
      <c r="BW92" s="862"/>
      <c r="BX92" s="862"/>
      <c r="BY92" s="862"/>
      <c r="BZ92" s="862"/>
      <c r="CA92" s="862"/>
      <c r="CB92" s="862"/>
      <c r="CC92" s="862"/>
      <c r="CD92" s="862"/>
      <c r="CE92" s="862"/>
      <c r="CF92" s="862"/>
      <c r="CG92" s="863"/>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1"/>
      <c r="BT93" s="862"/>
      <c r="BU93" s="862"/>
      <c r="BV93" s="862"/>
      <c r="BW93" s="862"/>
      <c r="BX93" s="862"/>
      <c r="BY93" s="862"/>
      <c r="BZ93" s="862"/>
      <c r="CA93" s="862"/>
      <c r="CB93" s="862"/>
      <c r="CC93" s="862"/>
      <c r="CD93" s="862"/>
      <c r="CE93" s="862"/>
      <c r="CF93" s="862"/>
      <c r="CG93" s="863"/>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1"/>
      <c r="BT94" s="862"/>
      <c r="BU94" s="862"/>
      <c r="BV94" s="862"/>
      <c r="BW94" s="862"/>
      <c r="BX94" s="862"/>
      <c r="BY94" s="862"/>
      <c r="BZ94" s="862"/>
      <c r="CA94" s="862"/>
      <c r="CB94" s="862"/>
      <c r="CC94" s="862"/>
      <c r="CD94" s="862"/>
      <c r="CE94" s="862"/>
      <c r="CF94" s="862"/>
      <c r="CG94" s="863"/>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1"/>
      <c r="BT95" s="862"/>
      <c r="BU95" s="862"/>
      <c r="BV95" s="862"/>
      <c r="BW95" s="862"/>
      <c r="BX95" s="862"/>
      <c r="BY95" s="862"/>
      <c r="BZ95" s="862"/>
      <c r="CA95" s="862"/>
      <c r="CB95" s="862"/>
      <c r="CC95" s="862"/>
      <c r="CD95" s="862"/>
      <c r="CE95" s="862"/>
      <c r="CF95" s="862"/>
      <c r="CG95" s="863"/>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1"/>
      <c r="BT96" s="862"/>
      <c r="BU96" s="862"/>
      <c r="BV96" s="862"/>
      <c r="BW96" s="862"/>
      <c r="BX96" s="862"/>
      <c r="BY96" s="862"/>
      <c r="BZ96" s="862"/>
      <c r="CA96" s="862"/>
      <c r="CB96" s="862"/>
      <c r="CC96" s="862"/>
      <c r="CD96" s="862"/>
      <c r="CE96" s="862"/>
      <c r="CF96" s="862"/>
      <c r="CG96" s="863"/>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1"/>
      <c r="BT97" s="862"/>
      <c r="BU97" s="862"/>
      <c r="BV97" s="862"/>
      <c r="BW97" s="862"/>
      <c r="BX97" s="862"/>
      <c r="BY97" s="862"/>
      <c r="BZ97" s="862"/>
      <c r="CA97" s="862"/>
      <c r="CB97" s="862"/>
      <c r="CC97" s="862"/>
      <c r="CD97" s="862"/>
      <c r="CE97" s="862"/>
      <c r="CF97" s="862"/>
      <c r="CG97" s="863"/>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1"/>
      <c r="BT98" s="862"/>
      <c r="BU98" s="862"/>
      <c r="BV98" s="862"/>
      <c r="BW98" s="862"/>
      <c r="BX98" s="862"/>
      <c r="BY98" s="862"/>
      <c r="BZ98" s="862"/>
      <c r="CA98" s="862"/>
      <c r="CB98" s="862"/>
      <c r="CC98" s="862"/>
      <c r="CD98" s="862"/>
      <c r="CE98" s="862"/>
      <c r="CF98" s="862"/>
      <c r="CG98" s="863"/>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1"/>
      <c r="BT99" s="862"/>
      <c r="BU99" s="862"/>
      <c r="BV99" s="862"/>
      <c r="BW99" s="862"/>
      <c r="BX99" s="862"/>
      <c r="BY99" s="862"/>
      <c r="BZ99" s="862"/>
      <c r="CA99" s="862"/>
      <c r="CB99" s="862"/>
      <c r="CC99" s="862"/>
      <c r="CD99" s="862"/>
      <c r="CE99" s="862"/>
      <c r="CF99" s="862"/>
      <c r="CG99" s="863"/>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1"/>
      <c r="BT100" s="862"/>
      <c r="BU100" s="862"/>
      <c r="BV100" s="862"/>
      <c r="BW100" s="862"/>
      <c r="BX100" s="862"/>
      <c r="BY100" s="862"/>
      <c r="BZ100" s="862"/>
      <c r="CA100" s="862"/>
      <c r="CB100" s="862"/>
      <c r="CC100" s="862"/>
      <c r="CD100" s="862"/>
      <c r="CE100" s="862"/>
      <c r="CF100" s="862"/>
      <c r="CG100" s="863"/>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1"/>
      <c r="BT101" s="862"/>
      <c r="BU101" s="862"/>
      <c r="BV101" s="862"/>
      <c r="BW101" s="862"/>
      <c r="BX101" s="862"/>
      <c r="BY101" s="862"/>
      <c r="BZ101" s="862"/>
      <c r="CA101" s="862"/>
      <c r="CB101" s="862"/>
      <c r="CC101" s="862"/>
      <c r="CD101" s="862"/>
      <c r="CE101" s="862"/>
      <c r="CF101" s="862"/>
      <c r="CG101" s="863"/>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85"/>
      <c r="CI102" s="886"/>
      <c r="CJ102" s="886"/>
      <c r="CK102" s="886"/>
      <c r="CL102" s="887"/>
      <c r="CM102" s="885"/>
      <c r="CN102" s="886"/>
      <c r="CO102" s="886"/>
      <c r="CP102" s="886"/>
      <c r="CQ102" s="887"/>
      <c r="CR102" s="888"/>
      <c r="CS102" s="848"/>
      <c r="CT102" s="848"/>
      <c r="CU102" s="848"/>
      <c r="CV102" s="889"/>
      <c r="CW102" s="888"/>
      <c r="CX102" s="848"/>
      <c r="CY102" s="848"/>
      <c r="CZ102" s="848"/>
      <c r="DA102" s="889"/>
      <c r="DB102" s="888"/>
      <c r="DC102" s="848"/>
      <c r="DD102" s="848"/>
      <c r="DE102" s="848"/>
      <c r="DF102" s="889"/>
      <c r="DG102" s="888"/>
      <c r="DH102" s="848"/>
      <c r="DI102" s="848"/>
      <c r="DJ102" s="848"/>
      <c r="DK102" s="889"/>
      <c r="DL102" s="888"/>
      <c r="DM102" s="848"/>
      <c r="DN102" s="848"/>
      <c r="DO102" s="848"/>
      <c r="DP102" s="889"/>
      <c r="DQ102" s="888"/>
      <c r="DR102" s="848"/>
      <c r="DS102" s="848"/>
      <c r="DT102" s="848"/>
      <c r="DU102" s="889"/>
      <c r="DV102" s="914"/>
      <c r="DW102" s="915"/>
      <c r="DX102" s="915"/>
      <c r="DY102" s="915"/>
      <c r="DZ102" s="91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7" t="s">
        <v>394</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8" t="s">
        <v>395</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9" t="s">
        <v>398</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399</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197" customFormat="1" ht="26.25" customHeight="1" x14ac:dyDescent="0.15">
      <c r="A109" s="912" t="s">
        <v>400</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401</v>
      </c>
      <c r="AB109" s="891"/>
      <c r="AC109" s="891"/>
      <c r="AD109" s="891"/>
      <c r="AE109" s="892"/>
      <c r="AF109" s="890" t="s">
        <v>284</v>
      </c>
      <c r="AG109" s="891"/>
      <c r="AH109" s="891"/>
      <c r="AI109" s="891"/>
      <c r="AJ109" s="892"/>
      <c r="AK109" s="890" t="s">
        <v>283</v>
      </c>
      <c r="AL109" s="891"/>
      <c r="AM109" s="891"/>
      <c r="AN109" s="891"/>
      <c r="AO109" s="892"/>
      <c r="AP109" s="890" t="s">
        <v>402</v>
      </c>
      <c r="AQ109" s="891"/>
      <c r="AR109" s="891"/>
      <c r="AS109" s="891"/>
      <c r="AT109" s="893"/>
      <c r="AU109" s="912" t="s">
        <v>400</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401</v>
      </c>
      <c r="BR109" s="891"/>
      <c r="BS109" s="891"/>
      <c r="BT109" s="891"/>
      <c r="BU109" s="892"/>
      <c r="BV109" s="890" t="s">
        <v>284</v>
      </c>
      <c r="BW109" s="891"/>
      <c r="BX109" s="891"/>
      <c r="BY109" s="891"/>
      <c r="BZ109" s="892"/>
      <c r="CA109" s="890" t="s">
        <v>283</v>
      </c>
      <c r="CB109" s="891"/>
      <c r="CC109" s="891"/>
      <c r="CD109" s="891"/>
      <c r="CE109" s="892"/>
      <c r="CF109" s="913" t="s">
        <v>402</v>
      </c>
      <c r="CG109" s="913"/>
      <c r="CH109" s="913"/>
      <c r="CI109" s="913"/>
      <c r="CJ109" s="913"/>
      <c r="CK109" s="890" t="s">
        <v>403</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401</v>
      </c>
      <c r="DH109" s="891"/>
      <c r="DI109" s="891"/>
      <c r="DJ109" s="891"/>
      <c r="DK109" s="892"/>
      <c r="DL109" s="890" t="s">
        <v>284</v>
      </c>
      <c r="DM109" s="891"/>
      <c r="DN109" s="891"/>
      <c r="DO109" s="891"/>
      <c r="DP109" s="892"/>
      <c r="DQ109" s="890" t="s">
        <v>283</v>
      </c>
      <c r="DR109" s="891"/>
      <c r="DS109" s="891"/>
      <c r="DT109" s="891"/>
      <c r="DU109" s="892"/>
      <c r="DV109" s="890" t="s">
        <v>402</v>
      </c>
      <c r="DW109" s="891"/>
      <c r="DX109" s="891"/>
      <c r="DY109" s="891"/>
      <c r="DZ109" s="893"/>
    </row>
    <row r="110" spans="1:131" s="197" customFormat="1" ht="26.25" customHeight="1" x14ac:dyDescent="0.15">
      <c r="A110" s="894" t="s">
        <v>404</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351644</v>
      </c>
      <c r="AB110" s="898"/>
      <c r="AC110" s="898"/>
      <c r="AD110" s="898"/>
      <c r="AE110" s="899"/>
      <c r="AF110" s="900">
        <v>289812</v>
      </c>
      <c r="AG110" s="898"/>
      <c r="AH110" s="898"/>
      <c r="AI110" s="898"/>
      <c r="AJ110" s="899"/>
      <c r="AK110" s="900">
        <v>254268</v>
      </c>
      <c r="AL110" s="898"/>
      <c r="AM110" s="898"/>
      <c r="AN110" s="898"/>
      <c r="AO110" s="899"/>
      <c r="AP110" s="901">
        <v>7</v>
      </c>
      <c r="AQ110" s="902"/>
      <c r="AR110" s="902"/>
      <c r="AS110" s="902"/>
      <c r="AT110" s="903"/>
      <c r="AU110" s="904" t="s">
        <v>58</v>
      </c>
      <c r="AV110" s="905"/>
      <c r="AW110" s="905"/>
      <c r="AX110" s="905"/>
      <c r="AY110" s="906"/>
      <c r="AZ110" s="948" t="s">
        <v>405</v>
      </c>
      <c r="BA110" s="895"/>
      <c r="BB110" s="895"/>
      <c r="BC110" s="895"/>
      <c r="BD110" s="895"/>
      <c r="BE110" s="895"/>
      <c r="BF110" s="895"/>
      <c r="BG110" s="895"/>
      <c r="BH110" s="895"/>
      <c r="BI110" s="895"/>
      <c r="BJ110" s="895"/>
      <c r="BK110" s="895"/>
      <c r="BL110" s="895"/>
      <c r="BM110" s="895"/>
      <c r="BN110" s="895"/>
      <c r="BO110" s="895"/>
      <c r="BP110" s="896"/>
      <c r="BQ110" s="934">
        <v>1784449</v>
      </c>
      <c r="BR110" s="935"/>
      <c r="BS110" s="935"/>
      <c r="BT110" s="935"/>
      <c r="BU110" s="935"/>
      <c r="BV110" s="935">
        <v>1517412</v>
      </c>
      <c r="BW110" s="935"/>
      <c r="BX110" s="935"/>
      <c r="BY110" s="935"/>
      <c r="BZ110" s="935"/>
      <c r="CA110" s="935">
        <v>1292673</v>
      </c>
      <c r="CB110" s="935"/>
      <c r="CC110" s="935"/>
      <c r="CD110" s="935"/>
      <c r="CE110" s="935"/>
      <c r="CF110" s="949">
        <v>35.700000000000003</v>
      </c>
      <c r="CG110" s="950"/>
      <c r="CH110" s="950"/>
      <c r="CI110" s="950"/>
      <c r="CJ110" s="950"/>
      <c r="CK110" s="951" t="s">
        <v>406</v>
      </c>
      <c r="CL110" s="952"/>
      <c r="CM110" s="931" t="s">
        <v>407</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34" t="s">
        <v>108</v>
      </c>
      <c r="DH110" s="935"/>
      <c r="DI110" s="935"/>
      <c r="DJ110" s="935"/>
      <c r="DK110" s="935"/>
      <c r="DL110" s="935" t="s">
        <v>108</v>
      </c>
      <c r="DM110" s="935"/>
      <c r="DN110" s="935"/>
      <c r="DO110" s="935"/>
      <c r="DP110" s="935"/>
      <c r="DQ110" s="935" t="s">
        <v>108</v>
      </c>
      <c r="DR110" s="935"/>
      <c r="DS110" s="935"/>
      <c r="DT110" s="935"/>
      <c r="DU110" s="935"/>
      <c r="DV110" s="936" t="s">
        <v>108</v>
      </c>
      <c r="DW110" s="936"/>
      <c r="DX110" s="936"/>
      <c r="DY110" s="936"/>
      <c r="DZ110" s="937"/>
    </row>
    <row r="111" spans="1:131" s="197" customFormat="1" ht="26.25" customHeight="1" x14ac:dyDescent="0.15">
      <c r="A111" s="938" t="s">
        <v>408</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108</v>
      </c>
      <c r="AB111" s="942"/>
      <c r="AC111" s="942"/>
      <c r="AD111" s="942"/>
      <c r="AE111" s="943"/>
      <c r="AF111" s="944" t="s">
        <v>108</v>
      </c>
      <c r="AG111" s="942"/>
      <c r="AH111" s="942"/>
      <c r="AI111" s="942"/>
      <c r="AJ111" s="943"/>
      <c r="AK111" s="944" t="s">
        <v>108</v>
      </c>
      <c r="AL111" s="942"/>
      <c r="AM111" s="942"/>
      <c r="AN111" s="942"/>
      <c r="AO111" s="943"/>
      <c r="AP111" s="945" t="s">
        <v>108</v>
      </c>
      <c r="AQ111" s="946"/>
      <c r="AR111" s="946"/>
      <c r="AS111" s="946"/>
      <c r="AT111" s="947"/>
      <c r="AU111" s="907"/>
      <c r="AV111" s="908"/>
      <c r="AW111" s="908"/>
      <c r="AX111" s="908"/>
      <c r="AY111" s="909"/>
      <c r="AZ111" s="957" t="s">
        <v>409</v>
      </c>
      <c r="BA111" s="958"/>
      <c r="BB111" s="958"/>
      <c r="BC111" s="958"/>
      <c r="BD111" s="958"/>
      <c r="BE111" s="958"/>
      <c r="BF111" s="958"/>
      <c r="BG111" s="958"/>
      <c r="BH111" s="958"/>
      <c r="BI111" s="958"/>
      <c r="BJ111" s="958"/>
      <c r="BK111" s="958"/>
      <c r="BL111" s="958"/>
      <c r="BM111" s="958"/>
      <c r="BN111" s="958"/>
      <c r="BO111" s="958"/>
      <c r="BP111" s="959"/>
      <c r="BQ111" s="927">
        <v>2293075</v>
      </c>
      <c r="BR111" s="928"/>
      <c r="BS111" s="928"/>
      <c r="BT111" s="928"/>
      <c r="BU111" s="928"/>
      <c r="BV111" s="928">
        <v>2257079</v>
      </c>
      <c r="BW111" s="928"/>
      <c r="BX111" s="928"/>
      <c r="BY111" s="928"/>
      <c r="BZ111" s="928"/>
      <c r="CA111" s="928">
        <v>2112107</v>
      </c>
      <c r="CB111" s="928"/>
      <c r="CC111" s="928"/>
      <c r="CD111" s="928"/>
      <c r="CE111" s="928"/>
      <c r="CF111" s="922">
        <v>58.3</v>
      </c>
      <c r="CG111" s="923"/>
      <c r="CH111" s="923"/>
      <c r="CI111" s="923"/>
      <c r="CJ111" s="923"/>
      <c r="CK111" s="953"/>
      <c r="CL111" s="954"/>
      <c r="CM111" s="924" t="s">
        <v>410</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108</v>
      </c>
      <c r="DH111" s="928"/>
      <c r="DI111" s="928"/>
      <c r="DJ111" s="928"/>
      <c r="DK111" s="928"/>
      <c r="DL111" s="928" t="s">
        <v>108</v>
      </c>
      <c r="DM111" s="928"/>
      <c r="DN111" s="928"/>
      <c r="DO111" s="928"/>
      <c r="DP111" s="928"/>
      <c r="DQ111" s="928" t="s">
        <v>108</v>
      </c>
      <c r="DR111" s="928"/>
      <c r="DS111" s="928"/>
      <c r="DT111" s="928"/>
      <c r="DU111" s="928"/>
      <c r="DV111" s="929" t="s">
        <v>108</v>
      </c>
      <c r="DW111" s="929"/>
      <c r="DX111" s="929"/>
      <c r="DY111" s="929"/>
      <c r="DZ111" s="930"/>
    </row>
    <row r="112" spans="1:131" s="197" customFormat="1" ht="26.25" customHeight="1" x14ac:dyDescent="0.15">
      <c r="A112" s="960" t="s">
        <v>411</v>
      </c>
      <c r="B112" s="961"/>
      <c r="C112" s="958" t="s">
        <v>412</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66" t="s">
        <v>108</v>
      </c>
      <c r="AB112" s="967"/>
      <c r="AC112" s="967"/>
      <c r="AD112" s="967"/>
      <c r="AE112" s="968"/>
      <c r="AF112" s="969" t="s">
        <v>108</v>
      </c>
      <c r="AG112" s="967"/>
      <c r="AH112" s="967"/>
      <c r="AI112" s="967"/>
      <c r="AJ112" s="968"/>
      <c r="AK112" s="969" t="s">
        <v>108</v>
      </c>
      <c r="AL112" s="967"/>
      <c r="AM112" s="967"/>
      <c r="AN112" s="967"/>
      <c r="AO112" s="968"/>
      <c r="AP112" s="970" t="s">
        <v>108</v>
      </c>
      <c r="AQ112" s="971"/>
      <c r="AR112" s="971"/>
      <c r="AS112" s="971"/>
      <c r="AT112" s="972"/>
      <c r="AU112" s="907"/>
      <c r="AV112" s="908"/>
      <c r="AW112" s="908"/>
      <c r="AX112" s="908"/>
      <c r="AY112" s="909"/>
      <c r="AZ112" s="957" t="s">
        <v>413</v>
      </c>
      <c r="BA112" s="958"/>
      <c r="BB112" s="958"/>
      <c r="BC112" s="958"/>
      <c r="BD112" s="958"/>
      <c r="BE112" s="958"/>
      <c r="BF112" s="958"/>
      <c r="BG112" s="958"/>
      <c r="BH112" s="958"/>
      <c r="BI112" s="958"/>
      <c r="BJ112" s="958"/>
      <c r="BK112" s="958"/>
      <c r="BL112" s="958"/>
      <c r="BM112" s="958"/>
      <c r="BN112" s="958"/>
      <c r="BO112" s="958"/>
      <c r="BP112" s="959"/>
      <c r="BQ112" s="927">
        <v>4362401</v>
      </c>
      <c r="BR112" s="928"/>
      <c r="BS112" s="928"/>
      <c r="BT112" s="928"/>
      <c r="BU112" s="928"/>
      <c r="BV112" s="928">
        <v>3973279</v>
      </c>
      <c r="BW112" s="928"/>
      <c r="BX112" s="928"/>
      <c r="BY112" s="928"/>
      <c r="BZ112" s="928"/>
      <c r="CA112" s="928">
        <v>3748055</v>
      </c>
      <c r="CB112" s="928"/>
      <c r="CC112" s="928"/>
      <c r="CD112" s="928"/>
      <c r="CE112" s="928"/>
      <c r="CF112" s="922">
        <v>103.4</v>
      </c>
      <c r="CG112" s="923"/>
      <c r="CH112" s="923"/>
      <c r="CI112" s="923"/>
      <c r="CJ112" s="923"/>
      <c r="CK112" s="953"/>
      <c r="CL112" s="954"/>
      <c r="CM112" s="924" t="s">
        <v>414</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108</v>
      </c>
      <c r="DH112" s="928"/>
      <c r="DI112" s="928"/>
      <c r="DJ112" s="928"/>
      <c r="DK112" s="928"/>
      <c r="DL112" s="928" t="s">
        <v>108</v>
      </c>
      <c r="DM112" s="928"/>
      <c r="DN112" s="928"/>
      <c r="DO112" s="928"/>
      <c r="DP112" s="928"/>
      <c r="DQ112" s="928" t="s">
        <v>108</v>
      </c>
      <c r="DR112" s="928"/>
      <c r="DS112" s="928"/>
      <c r="DT112" s="928"/>
      <c r="DU112" s="928"/>
      <c r="DV112" s="929" t="s">
        <v>108</v>
      </c>
      <c r="DW112" s="929"/>
      <c r="DX112" s="929"/>
      <c r="DY112" s="929"/>
      <c r="DZ112" s="930"/>
    </row>
    <row r="113" spans="1:130" s="197" customFormat="1" ht="26.25" customHeight="1" x14ac:dyDescent="0.15">
      <c r="A113" s="962"/>
      <c r="B113" s="963"/>
      <c r="C113" s="958" t="s">
        <v>415</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41">
        <v>511550</v>
      </c>
      <c r="AB113" s="942"/>
      <c r="AC113" s="942"/>
      <c r="AD113" s="942"/>
      <c r="AE113" s="943"/>
      <c r="AF113" s="944">
        <v>484258</v>
      </c>
      <c r="AG113" s="942"/>
      <c r="AH113" s="942"/>
      <c r="AI113" s="942"/>
      <c r="AJ113" s="943"/>
      <c r="AK113" s="944">
        <v>512230</v>
      </c>
      <c r="AL113" s="942"/>
      <c r="AM113" s="942"/>
      <c r="AN113" s="942"/>
      <c r="AO113" s="943"/>
      <c r="AP113" s="945">
        <v>14.1</v>
      </c>
      <c r="AQ113" s="946"/>
      <c r="AR113" s="946"/>
      <c r="AS113" s="946"/>
      <c r="AT113" s="947"/>
      <c r="AU113" s="907"/>
      <c r="AV113" s="908"/>
      <c r="AW113" s="908"/>
      <c r="AX113" s="908"/>
      <c r="AY113" s="909"/>
      <c r="AZ113" s="957" t="s">
        <v>416</v>
      </c>
      <c r="BA113" s="958"/>
      <c r="BB113" s="958"/>
      <c r="BC113" s="958"/>
      <c r="BD113" s="958"/>
      <c r="BE113" s="958"/>
      <c r="BF113" s="958"/>
      <c r="BG113" s="958"/>
      <c r="BH113" s="958"/>
      <c r="BI113" s="958"/>
      <c r="BJ113" s="958"/>
      <c r="BK113" s="958"/>
      <c r="BL113" s="958"/>
      <c r="BM113" s="958"/>
      <c r="BN113" s="958"/>
      <c r="BO113" s="958"/>
      <c r="BP113" s="959"/>
      <c r="BQ113" s="927">
        <v>234017</v>
      </c>
      <c r="BR113" s="928"/>
      <c r="BS113" s="928"/>
      <c r="BT113" s="928"/>
      <c r="BU113" s="928"/>
      <c r="BV113" s="928">
        <v>203553</v>
      </c>
      <c r="BW113" s="928"/>
      <c r="BX113" s="928"/>
      <c r="BY113" s="928"/>
      <c r="BZ113" s="928"/>
      <c r="CA113" s="928">
        <v>181881</v>
      </c>
      <c r="CB113" s="928"/>
      <c r="CC113" s="928"/>
      <c r="CD113" s="928"/>
      <c r="CE113" s="928"/>
      <c r="CF113" s="922">
        <v>5</v>
      </c>
      <c r="CG113" s="923"/>
      <c r="CH113" s="923"/>
      <c r="CI113" s="923"/>
      <c r="CJ113" s="923"/>
      <c r="CK113" s="953"/>
      <c r="CL113" s="954"/>
      <c r="CM113" s="924" t="s">
        <v>417</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6" t="s">
        <v>108</v>
      </c>
      <c r="DH113" s="967"/>
      <c r="DI113" s="967"/>
      <c r="DJ113" s="967"/>
      <c r="DK113" s="968"/>
      <c r="DL113" s="969" t="s">
        <v>108</v>
      </c>
      <c r="DM113" s="967"/>
      <c r="DN113" s="967"/>
      <c r="DO113" s="967"/>
      <c r="DP113" s="968"/>
      <c r="DQ113" s="969" t="s">
        <v>108</v>
      </c>
      <c r="DR113" s="967"/>
      <c r="DS113" s="967"/>
      <c r="DT113" s="967"/>
      <c r="DU113" s="968"/>
      <c r="DV113" s="970" t="s">
        <v>108</v>
      </c>
      <c r="DW113" s="971"/>
      <c r="DX113" s="971"/>
      <c r="DY113" s="971"/>
      <c r="DZ113" s="972"/>
    </row>
    <row r="114" spans="1:130" s="197" customFormat="1" ht="26.25" customHeight="1" x14ac:dyDescent="0.15">
      <c r="A114" s="962"/>
      <c r="B114" s="963"/>
      <c r="C114" s="958" t="s">
        <v>418</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66">
        <v>26741</v>
      </c>
      <c r="AB114" s="967"/>
      <c r="AC114" s="967"/>
      <c r="AD114" s="967"/>
      <c r="AE114" s="968"/>
      <c r="AF114" s="969">
        <v>25882</v>
      </c>
      <c r="AG114" s="967"/>
      <c r="AH114" s="967"/>
      <c r="AI114" s="967"/>
      <c r="AJ114" s="968"/>
      <c r="AK114" s="969">
        <v>26414</v>
      </c>
      <c r="AL114" s="967"/>
      <c r="AM114" s="967"/>
      <c r="AN114" s="967"/>
      <c r="AO114" s="968"/>
      <c r="AP114" s="970">
        <v>0.7</v>
      </c>
      <c r="AQ114" s="971"/>
      <c r="AR114" s="971"/>
      <c r="AS114" s="971"/>
      <c r="AT114" s="972"/>
      <c r="AU114" s="907"/>
      <c r="AV114" s="908"/>
      <c r="AW114" s="908"/>
      <c r="AX114" s="908"/>
      <c r="AY114" s="909"/>
      <c r="AZ114" s="957" t="s">
        <v>419</v>
      </c>
      <c r="BA114" s="958"/>
      <c r="BB114" s="958"/>
      <c r="BC114" s="958"/>
      <c r="BD114" s="958"/>
      <c r="BE114" s="958"/>
      <c r="BF114" s="958"/>
      <c r="BG114" s="958"/>
      <c r="BH114" s="958"/>
      <c r="BI114" s="958"/>
      <c r="BJ114" s="958"/>
      <c r="BK114" s="958"/>
      <c r="BL114" s="958"/>
      <c r="BM114" s="958"/>
      <c r="BN114" s="958"/>
      <c r="BO114" s="958"/>
      <c r="BP114" s="959"/>
      <c r="BQ114" s="927">
        <v>1416344</v>
      </c>
      <c r="BR114" s="928"/>
      <c r="BS114" s="928"/>
      <c r="BT114" s="928"/>
      <c r="BU114" s="928"/>
      <c r="BV114" s="928">
        <v>1098838</v>
      </c>
      <c r="BW114" s="928"/>
      <c r="BX114" s="928"/>
      <c r="BY114" s="928"/>
      <c r="BZ114" s="928"/>
      <c r="CA114" s="928">
        <v>1090271</v>
      </c>
      <c r="CB114" s="928"/>
      <c r="CC114" s="928"/>
      <c r="CD114" s="928"/>
      <c r="CE114" s="928"/>
      <c r="CF114" s="922">
        <v>30.1</v>
      </c>
      <c r="CG114" s="923"/>
      <c r="CH114" s="923"/>
      <c r="CI114" s="923"/>
      <c r="CJ114" s="923"/>
      <c r="CK114" s="953"/>
      <c r="CL114" s="954"/>
      <c r="CM114" s="924" t="s">
        <v>420</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6" t="s">
        <v>108</v>
      </c>
      <c r="DH114" s="967"/>
      <c r="DI114" s="967"/>
      <c r="DJ114" s="967"/>
      <c r="DK114" s="968"/>
      <c r="DL114" s="969" t="s">
        <v>108</v>
      </c>
      <c r="DM114" s="967"/>
      <c r="DN114" s="967"/>
      <c r="DO114" s="967"/>
      <c r="DP114" s="968"/>
      <c r="DQ114" s="969" t="s">
        <v>108</v>
      </c>
      <c r="DR114" s="967"/>
      <c r="DS114" s="967"/>
      <c r="DT114" s="967"/>
      <c r="DU114" s="968"/>
      <c r="DV114" s="970" t="s">
        <v>108</v>
      </c>
      <c r="DW114" s="971"/>
      <c r="DX114" s="971"/>
      <c r="DY114" s="971"/>
      <c r="DZ114" s="972"/>
    </row>
    <row r="115" spans="1:130" s="197" customFormat="1" ht="26.25" customHeight="1" x14ac:dyDescent="0.15">
      <c r="A115" s="962"/>
      <c r="B115" s="963"/>
      <c r="C115" s="958" t="s">
        <v>421</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41">
        <v>593</v>
      </c>
      <c r="AB115" s="942"/>
      <c r="AC115" s="942"/>
      <c r="AD115" s="942"/>
      <c r="AE115" s="943"/>
      <c r="AF115" s="944">
        <v>592</v>
      </c>
      <c r="AG115" s="942"/>
      <c r="AH115" s="942"/>
      <c r="AI115" s="942"/>
      <c r="AJ115" s="943"/>
      <c r="AK115" s="944">
        <v>106419</v>
      </c>
      <c r="AL115" s="942"/>
      <c r="AM115" s="942"/>
      <c r="AN115" s="942"/>
      <c r="AO115" s="943"/>
      <c r="AP115" s="945">
        <v>2.9</v>
      </c>
      <c r="AQ115" s="946"/>
      <c r="AR115" s="946"/>
      <c r="AS115" s="946"/>
      <c r="AT115" s="947"/>
      <c r="AU115" s="907"/>
      <c r="AV115" s="908"/>
      <c r="AW115" s="908"/>
      <c r="AX115" s="908"/>
      <c r="AY115" s="909"/>
      <c r="AZ115" s="957" t="s">
        <v>422</v>
      </c>
      <c r="BA115" s="958"/>
      <c r="BB115" s="958"/>
      <c r="BC115" s="958"/>
      <c r="BD115" s="958"/>
      <c r="BE115" s="958"/>
      <c r="BF115" s="958"/>
      <c r="BG115" s="958"/>
      <c r="BH115" s="958"/>
      <c r="BI115" s="958"/>
      <c r="BJ115" s="958"/>
      <c r="BK115" s="958"/>
      <c r="BL115" s="958"/>
      <c r="BM115" s="958"/>
      <c r="BN115" s="958"/>
      <c r="BO115" s="958"/>
      <c r="BP115" s="959"/>
      <c r="BQ115" s="927" t="s">
        <v>108</v>
      </c>
      <c r="BR115" s="928"/>
      <c r="BS115" s="928"/>
      <c r="BT115" s="928"/>
      <c r="BU115" s="928"/>
      <c r="BV115" s="928" t="s">
        <v>108</v>
      </c>
      <c r="BW115" s="928"/>
      <c r="BX115" s="928"/>
      <c r="BY115" s="928"/>
      <c r="BZ115" s="928"/>
      <c r="CA115" s="928" t="s">
        <v>108</v>
      </c>
      <c r="CB115" s="928"/>
      <c r="CC115" s="928"/>
      <c r="CD115" s="928"/>
      <c r="CE115" s="928"/>
      <c r="CF115" s="922" t="s">
        <v>108</v>
      </c>
      <c r="CG115" s="923"/>
      <c r="CH115" s="923"/>
      <c r="CI115" s="923"/>
      <c r="CJ115" s="923"/>
      <c r="CK115" s="953"/>
      <c r="CL115" s="954"/>
      <c r="CM115" s="957" t="s">
        <v>423</v>
      </c>
      <c r="CN115" s="981"/>
      <c r="CO115" s="981"/>
      <c r="CP115" s="981"/>
      <c r="CQ115" s="981"/>
      <c r="CR115" s="981"/>
      <c r="CS115" s="981"/>
      <c r="CT115" s="981"/>
      <c r="CU115" s="981"/>
      <c r="CV115" s="981"/>
      <c r="CW115" s="981"/>
      <c r="CX115" s="981"/>
      <c r="CY115" s="981"/>
      <c r="CZ115" s="981"/>
      <c r="DA115" s="981"/>
      <c r="DB115" s="981"/>
      <c r="DC115" s="981"/>
      <c r="DD115" s="981"/>
      <c r="DE115" s="981"/>
      <c r="DF115" s="959"/>
      <c r="DG115" s="966" t="s">
        <v>108</v>
      </c>
      <c r="DH115" s="967"/>
      <c r="DI115" s="967"/>
      <c r="DJ115" s="967"/>
      <c r="DK115" s="968"/>
      <c r="DL115" s="969" t="s">
        <v>108</v>
      </c>
      <c r="DM115" s="967"/>
      <c r="DN115" s="967"/>
      <c r="DO115" s="967"/>
      <c r="DP115" s="968"/>
      <c r="DQ115" s="969" t="s">
        <v>108</v>
      </c>
      <c r="DR115" s="967"/>
      <c r="DS115" s="967"/>
      <c r="DT115" s="967"/>
      <c r="DU115" s="968"/>
      <c r="DV115" s="970" t="s">
        <v>108</v>
      </c>
      <c r="DW115" s="971"/>
      <c r="DX115" s="971"/>
      <c r="DY115" s="971"/>
      <c r="DZ115" s="972"/>
    </row>
    <row r="116" spans="1:130" s="197" customFormat="1" ht="26.25" customHeight="1" x14ac:dyDescent="0.15">
      <c r="A116" s="964"/>
      <c r="B116" s="965"/>
      <c r="C116" s="979" t="s">
        <v>424</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66" t="s">
        <v>108</v>
      </c>
      <c r="AB116" s="967"/>
      <c r="AC116" s="967"/>
      <c r="AD116" s="967"/>
      <c r="AE116" s="968"/>
      <c r="AF116" s="969" t="s">
        <v>108</v>
      </c>
      <c r="AG116" s="967"/>
      <c r="AH116" s="967"/>
      <c r="AI116" s="967"/>
      <c r="AJ116" s="968"/>
      <c r="AK116" s="969" t="s">
        <v>108</v>
      </c>
      <c r="AL116" s="967"/>
      <c r="AM116" s="967"/>
      <c r="AN116" s="967"/>
      <c r="AO116" s="968"/>
      <c r="AP116" s="970" t="s">
        <v>108</v>
      </c>
      <c r="AQ116" s="971"/>
      <c r="AR116" s="971"/>
      <c r="AS116" s="971"/>
      <c r="AT116" s="972"/>
      <c r="AU116" s="907"/>
      <c r="AV116" s="908"/>
      <c r="AW116" s="908"/>
      <c r="AX116" s="908"/>
      <c r="AY116" s="909"/>
      <c r="AZ116" s="957" t="s">
        <v>425</v>
      </c>
      <c r="BA116" s="958"/>
      <c r="BB116" s="958"/>
      <c r="BC116" s="958"/>
      <c r="BD116" s="958"/>
      <c r="BE116" s="958"/>
      <c r="BF116" s="958"/>
      <c r="BG116" s="958"/>
      <c r="BH116" s="958"/>
      <c r="BI116" s="958"/>
      <c r="BJ116" s="958"/>
      <c r="BK116" s="958"/>
      <c r="BL116" s="958"/>
      <c r="BM116" s="958"/>
      <c r="BN116" s="958"/>
      <c r="BO116" s="958"/>
      <c r="BP116" s="959"/>
      <c r="BQ116" s="927" t="s">
        <v>108</v>
      </c>
      <c r="BR116" s="928"/>
      <c r="BS116" s="928"/>
      <c r="BT116" s="928"/>
      <c r="BU116" s="928"/>
      <c r="BV116" s="928" t="s">
        <v>108</v>
      </c>
      <c r="BW116" s="928"/>
      <c r="BX116" s="928"/>
      <c r="BY116" s="928"/>
      <c r="BZ116" s="928"/>
      <c r="CA116" s="928" t="s">
        <v>108</v>
      </c>
      <c r="CB116" s="928"/>
      <c r="CC116" s="928"/>
      <c r="CD116" s="928"/>
      <c r="CE116" s="928"/>
      <c r="CF116" s="922" t="s">
        <v>108</v>
      </c>
      <c r="CG116" s="923"/>
      <c r="CH116" s="923"/>
      <c r="CI116" s="923"/>
      <c r="CJ116" s="923"/>
      <c r="CK116" s="953"/>
      <c r="CL116" s="954"/>
      <c r="CM116" s="924" t="s">
        <v>426</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6" t="s">
        <v>108</v>
      </c>
      <c r="DH116" s="967"/>
      <c r="DI116" s="967"/>
      <c r="DJ116" s="967"/>
      <c r="DK116" s="968"/>
      <c r="DL116" s="969" t="s">
        <v>108</v>
      </c>
      <c r="DM116" s="967"/>
      <c r="DN116" s="967"/>
      <c r="DO116" s="967"/>
      <c r="DP116" s="968"/>
      <c r="DQ116" s="969" t="s">
        <v>108</v>
      </c>
      <c r="DR116" s="967"/>
      <c r="DS116" s="967"/>
      <c r="DT116" s="967"/>
      <c r="DU116" s="968"/>
      <c r="DV116" s="970" t="s">
        <v>108</v>
      </c>
      <c r="DW116" s="971"/>
      <c r="DX116" s="971"/>
      <c r="DY116" s="971"/>
      <c r="DZ116" s="972"/>
    </row>
    <row r="117" spans="1:130" s="197" customFormat="1" ht="26.25" customHeight="1" x14ac:dyDescent="0.15">
      <c r="A117" s="912" t="s">
        <v>167</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1001" t="s">
        <v>427</v>
      </c>
      <c r="Z117" s="892"/>
      <c r="AA117" s="1004">
        <v>890528</v>
      </c>
      <c r="AB117" s="974"/>
      <c r="AC117" s="974"/>
      <c r="AD117" s="974"/>
      <c r="AE117" s="975"/>
      <c r="AF117" s="973">
        <v>800544</v>
      </c>
      <c r="AG117" s="974"/>
      <c r="AH117" s="974"/>
      <c r="AI117" s="974"/>
      <c r="AJ117" s="975"/>
      <c r="AK117" s="973">
        <v>899331</v>
      </c>
      <c r="AL117" s="974"/>
      <c r="AM117" s="974"/>
      <c r="AN117" s="974"/>
      <c r="AO117" s="975"/>
      <c r="AP117" s="976"/>
      <c r="AQ117" s="977"/>
      <c r="AR117" s="977"/>
      <c r="AS117" s="977"/>
      <c r="AT117" s="978"/>
      <c r="AU117" s="907"/>
      <c r="AV117" s="908"/>
      <c r="AW117" s="908"/>
      <c r="AX117" s="908"/>
      <c r="AY117" s="909"/>
      <c r="AZ117" s="1003" t="s">
        <v>428</v>
      </c>
      <c r="BA117" s="979"/>
      <c r="BB117" s="979"/>
      <c r="BC117" s="979"/>
      <c r="BD117" s="979"/>
      <c r="BE117" s="979"/>
      <c r="BF117" s="979"/>
      <c r="BG117" s="979"/>
      <c r="BH117" s="979"/>
      <c r="BI117" s="979"/>
      <c r="BJ117" s="979"/>
      <c r="BK117" s="979"/>
      <c r="BL117" s="979"/>
      <c r="BM117" s="979"/>
      <c r="BN117" s="979"/>
      <c r="BO117" s="979"/>
      <c r="BP117" s="980"/>
      <c r="BQ117" s="993" t="s">
        <v>108</v>
      </c>
      <c r="BR117" s="994"/>
      <c r="BS117" s="994"/>
      <c r="BT117" s="994"/>
      <c r="BU117" s="994"/>
      <c r="BV117" s="994" t="s">
        <v>108</v>
      </c>
      <c r="BW117" s="994"/>
      <c r="BX117" s="994"/>
      <c r="BY117" s="994"/>
      <c r="BZ117" s="994"/>
      <c r="CA117" s="994" t="s">
        <v>108</v>
      </c>
      <c r="CB117" s="994"/>
      <c r="CC117" s="994"/>
      <c r="CD117" s="994"/>
      <c r="CE117" s="994"/>
      <c r="CF117" s="922" t="s">
        <v>108</v>
      </c>
      <c r="CG117" s="923"/>
      <c r="CH117" s="923"/>
      <c r="CI117" s="923"/>
      <c r="CJ117" s="923"/>
      <c r="CK117" s="953"/>
      <c r="CL117" s="954"/>
      <c r="CM117" s="924" t="s">
        <v>429</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6" t="s">
        <v>108</v>
      </c>
      <c r="DH117" s="967"/>
      <c r="DI117" s="967"/>
      <c r="DJ117" s="967"/>
      <c r="DK117" s="968"/>
      <c r="DL117" s="969" t="s">
        <v>108</v>
      </c>
      <c r="DM117" s="967"/>
      <c r="DN117" s="967"/>
      <c r="DO117" s="967"/>
      <c r="DP117" s="968"/>
      <c r="DQ117" s="969" t="s">
        <v>108</v>
      </c>
      <c r="DR117" s="967"/>
      <c r="DS117" s="967"/>
      <c r="DT117" s="967"/>
      <c r="DU117" s="968"/>
      <c r="DV117" s="970" t="s">
        <v>108</v>
      </c>
      <c r="DW117" s="971"/>
      <c r="DX117" s="971"/>
      <c r="DY117" s="971"/>
      <c r="DZ117" s="972"/>
    </row>
    <row r="118" spans="1:130" s="197" customFormat="1" ht="26.25" customHeight="1" x14ac:dyDescent="0.15">
      <c r="A118" s="912" t="s">
        <v>403</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401</v>
      </c>
      <c r="AB118" s="891"/>
      <c r="AC118" s="891"/>
      <c r="AD118" s="891"/>
      <c r="AE118" s="892"/>
      <c r="AF118" s="890" t="s">
        <v>284</v>
      </c>
      <c r="AG118" s="891"/>
      <c r="AH118" s="891"/>
      <c r="AI118" s="891"/>
      <c r="AJ118" s="892"/>
      <c r="AK118" s="890" t="s">
        <v>283</v>
      </c>
      <c r="AL118" s="891"/>
      <c r="AM118" s="891"/>
      <c r="AN118" s="891"/>
      <c r="AO118" s="892"/>
      <c r="AP118" s="998" t="s">
        <v>402</v>
      </c>
      <c r="AQ118" s="999"/>
      <c r="AR118" s="999"/>
      <c r="AS118" s="999"/>
      <c r="AT118" s="1000"/>
      <c r="AU118" s="910"/>
      <c r="AV118" s="911"/>
      <c r="AW118" s="911"/>
      <c r="AX118" s="911"/>
      <c r="AY118" s="911"/>
      <c r="AZ118" s="228" t="s">
        <v>167</v>
      </c>
      <c r="BA118" s="228"/>
      <c r="BB118" s="228"/>
      <c r="BC118" s="228"/>
      <c r="BD118" s="228"/>
      <c r="BE118" s="228"/>
      <c r="BF118" s="228"/>
      <c r="BG118" s="228"/>
      <c r="BH118" s="228"/>
      <c r="BI118" s="228"/>
      <c r="BJ118" s="228"/>
      <c r="BK118" s="228"/>
      <c r="BL118" s="228"/>
      <c r="BM118" s="228"/>
      <c r="BN118" s="228"/>
      <c r="BO118" s="1001" t="s">
        <v>430</v>
      </c>
      <c r="BP118" s="1002"/>
      <c r="BQ118" s="993">
        <v>10090286</v>
      </c>
      <c r="BR118" s="994"/>
      <c r="BS118" s="994"/>
      <c r="BT118" s="994"/>
      <c r="BU118" s="994"/>
      <c r="BV118" s="994">
        <v>9050161</v>
      </c>
      <c r="BW118" s="994"/>
      <c r="BX118" s="994"/>
      <c r="BY118" s="994"/>
      <c r="BZ118" s="994"/>
      <c r="CA118" s="994">
        <v>8424987</v>
      </c>
      <c r="CB118" s="994"/>
      <c r="CC118" s="994"/>
      <c r="CD118" s="994"/>
      <c r="CE118" s="994"/>
      <c r="CF118" s="995"/>
      <c r="CG118" s="996"/>
      <c r="CH118" s="996"/>
      <c r="CI118" s="996"/>
      <c r="CJ118" s="997"/>
      <c r="CK118" s="953"/>
      <c r="CL118" s="954"/>
      <c r="CM118" s="924" t="s">
        <v>431</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6" t="s">
        <v>108</v>
      </c>
      <c r="DH118" s="967"/>
      <c r="DI118" s="967"/>
      <c r="DJ118" s="967"/>
      <c r="DK118" s="968"/>
      <c r="DL118" s="969" t="s">
        <v>108</v>
      </c>
      <c r="DM118" s="967"/>
      <c r="DN118" s="967"/>
      <c r="DO118" s="967"/>
      <c r="DP118" s="968"/>
      <c r="DQ118" s="969" t="s">
        <v>108</v>
      </c>
      <c r="DR118" s="967"/>
      <c r="DS118" s="967"/>
      <c r="DT118" s="967"/>
      <c r="DU118" s="968"/>
      <c r="DV118" s="970" t="s">
        <v>108</v>
      </c>
      <c r="DW118" s="971"/>
      <c r="DX118" s="971"/>
      <c r="DY118" s="971"/>
      <c r="DZ118" s="972"/>
    </row>
    <row r="119" spans="1:130" s="197" customFormat="1" ht="26.25" customHeight="1" x14ac:dyDescent="0.15">
      <c r="A119" s="982" t="s">
        <v>406</v>
      </c>
      <c r="B119" s="952"/>
      <c r="C119" s="931" t="s">
        <v>407</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897" t="s">
        <v>108</v>
      </c>
      <c r="AB119" s="898"/>
      <c r="AC119" s="898"/>
      <c r="AD119" s="898"/>
      <c r="AE119" s="899"/>
      <c r="AF119" s="900" t="s">
        <v>108</v>
      </c>
      <c r="AG119" s="898"/>
      <c r="AH119" s="898"/>
      <c r="AI119" s="898"/>
      <c r="AJ119" s="899"/>
      <c r="AK119" s="900" t="s">
        <v>108</v>
      </c>
      <c r="AL119" s="898"/>
      <c r="AM119" s="898"/>
      <c r="AN119" s="898"/>
      <c r="AO119" s="899"/>
      <c r="AP119" s="901" t="s">
        <v>108</v>
      </c>
      <c r="AQ119" s="902"/>
      <c r="AR119" s="902"/>
      <c r="AS119" s="902"/>
      <c r="AT119" s="903"/>
      <c r="AU119" s="985" t="s">
        <v>432</v>
      </c>
      <c r="AV119" s="986"/>
      <c r="AW119" s="986"/>
      <c r="AX119" s="986"/>
      <c r="AY119" s="987"/>
      <c r="AZ119" s="948" t="s">
        <v>433</v>
      </c>
      <c r="BA119" s="895"/>
      <c r="BB119" s="895"/>
      <c r="BC119" s="895"/>
      <c r="BD119" s="895"/>
      <c r="BE119" s="895"/>
      <c r="BF119" s="895"/>
      <c r="BG119" s="895"/>
      <c r="BH119" s="895"/>
      <c r="BI119" s="895"/>
      <c r="BJ119" s="895"/>
      <c r="BK119" s="895"/>
      <c r="BL119" s="895"/>
      <c r="BM119" s="895"/>
      <c r="BN119" s="895"/>
      <c r="BO119" s="895"/>
      <c r="BP119" s="896"/>
      <c r="BQ119" s="934">
        <v>7809453</v>
      </c>
      <c r="BR119" s="935"/>
      <c r="BS119" s="935"/>
      <c r="BT119" s="935"/>
      <c r="BU119" s="935"/>
      <c r="BV119" s="935">
        <v>9465308</v>
      </c>
      <c r="BW119" s="935"/>
      <c r="BX119" s="935"/>
      <c r="BY119" s="935"/>
      <c r="BZ119" s="935"/>
      <c r="CA119" s="935">
        <v>9220133</v>
      </c>
      <c r="CB119" s="935"/>
      <c r="CC119" s="935"/>
      <c r="CD119" s="935"/>
      <c r="CE119" s="935"/>
      <c r="CF119" s="949">
        <v>254.4</v>
      </c>
      <c r="CG119" s="950"/>
      <c r="CH119" s="950"/>
      <c r="CI119" s="950"/>
      <c r="CJ119" s="950"/>
      <c r="CK119" s="955"/>
      <c r="CL119" s="956"/>
      <c r="CM119" s="1012" t="s">
        <v>434</v>
      </c>
      <c r="CN119" s="1013"/>
      <c r="CO119" s="1013"/>
      <c r="CP119" s="1013"/>
      <c r="CQ119" s="1013"/>
      <c r="CR119" s="1013"/>
      <c r="CS119" s="1013"/>
      <c r="CT119" s="1013"/>
      <c r="CU119" s="1013"/>
      <c r="CV119" s="1013"/>
      <c r="CW119" s="1013"/>
      <c r="CX119" s="1013"/>
      <c r="CY119" s="1013"/>
      <c r="CZ119" s="1013"/>
      <c r="DA119" s="1013"/>
      <c r="DB119" s="1013"/>
      <c r="DC119" s="1013"/>
      <c r="DD119" s="1013"/>
      <c r="DE119" s="1013"/>
      <c r="DF119" s="1014"/>
      <c r="DG119" s="1005">
        <v>2293075</v>
      </c>
      <c r="DH119" s="1006"/>
      <c r="DI119" s="1006"/>
      <c r="DJ119" s="1006"/>
      <c r="DK119" s="1007"/>
      <c r="DL119" s="1008">
        <v>2257079</v>
      </c>
      <c r="DM119" s="1006"/>
      <c r="DN119" s="1006"/>
      <c r="DO119" s="1006"/>
      <c r="DP119" s="1007"/>
      <c r="DQ119" s="1008">
        <v>2112107</v>
      </c>
      <c r="DR119" s="1006"/>
      <c r="DS119" s="1006"/>
      <c r="DT119" s="1006"/>
      <c r="DU119" s="1007"/>
      <c r="DV119" s="1009">
        <v>58.3</v>
      </c>
      <c r="DW119" s="1010"/>
      <c r="DX119" s="1010"/>
      <c r="DY119" s="1010"/>
      <c r="DZ119" s="1011"/>
    </row>
    <row r="120" spans="1:130" s="197" customFormat="1" ht="26.25" customHeight="1" x14ac:dyDescent="0.15">
      <c r="A120" s="983"/>
      <c r="B120" s="954"/>
      <c r="C120" s="924" t="s">
        <v>410</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6" t="s">
        <v>108</v>
      </c>
      <c r="AB120" s="967"/>
      <c r="AC120" s="967"/>
      <c r="AD120" s="967"/>
      <c r="AE120" s="968"/>
      <c r="AF120" s="969" t="s">
        <v>108</v>
      </c>
      <c r="AG120" s="967"/>
      <c r="AH120" s="967"/>
      <c r="AI120" s="967"/>
      <c r="AJ120" s="968"/>
      <c r="AK120" s="969" t="s">
        <v>108</v>
      </c>
      <c r="AL120" s="967"/>
      <c r="AM120" s="967"/>
      <c r="AN120" s="967"/>
      <c r="AO120" s="968"/>
      <c r="AP120" s="970" t="s">
        <v>108</v>
      </c>
      <c r="AQ120" s="971"/>
      <c r="AR120" s="971"/>
      <c r="AS120" s="971"/>
      <c r="AT120" s="972"/>
      <c r="AU120" s="988"/>
      <c r="AV120" s="989"/>
      <c r="AW120" s="989"/>
      <c r="AX120" s="989"/>
      <c r="AY120" s="990"/>
      <c r="AZ120" s="957" t="s">
        <v>435</v>
      </c>
      <c r="BA120" s="958"/>
      <c r="BB120" s="958"/>
      <c r="BC120" s="958"/>
      <c r="BD120" s="958"/>
      <c r="BE120" s="958"/>
      <c r="BF120" s="958"/>
      <c r="BG120" s="958"/>
      <c r="BH120" s="958"/>
      <c r="BI120" s="958"/>
      <c r="BJ120" s="958"/>
      <c r="BK120" s="958"/>
      <c r="BL120" s="958"/>
      <c r="BM120" s="958"/>
      <c r="BN120" s="958"/>
      <c r="BO120" s="958"/>
      <c r="BP120" s="959"/>
      <c r="BQ120" s="927" t="s">
        <v>108</v>
      </c>
      <c r="BR120" s="928"/>
      <c r="BS120" s="928"/>
      <c r="BT120" s="928"/>
      <c r="BU120" s="928"/>
      <c r="BV120" s="928" t="s">
        <v>108</v>
      </c>
      <c r="BW120" s="928"/>
      <c r="BX120" s="928"/>
      <c r="BY120" s="928"/>
      <c r="BZ120" s="928"/>
      <c r="CA120" s="928" t="s">
        <v>108</v>
      </c>
      <c r="CB120" s="928"/>
      <c r="CC120" s="928"/>
      <c r="CD120" s="928"/>
      <c r="CE120" s="928"/>
      <c r="CF120" s="922" t="s">
        <v>108</v>
      </c>
      <c r="CG120" s="923"/>
      <c r="CH120" s="923"/>
      <c r="CI120" s="923"/>
      <c r="CJ120" s="923"/>
      <c r="CK120" s="1021" t="s">
        <v>436</v>
      </c>
      <c r="CL120" s="1022"/>
      <c r="CM120" s="1022"/>
      <c r="CN120" s="1022"/>
      <c r="CO120" s="1023"/>
      <c r="CP120" s="1029" t="s">
        <v>384</v>
      </c>
      <c r="CQ120" s="1030"/>
      <c r="CR120" s="1030"/>
      <c r="CS120" s="1030"/>
      <c r="CT120" s="1030"/>
      <c r="CU120" s="1030"/>
      <c r="CV120" s="1030"/>
      <c r="CW120" s="1030"/>
      <c r="CX120" s="1030"/>
      <c r="CY120" s="1030"/>
      <c r="CZ120" s="1030"/>
      <c r="DA120" s="1030"/>
      <c r="DB120" s="1030"/>
      <c r="DC120" s="1030"/>
      <c r="DD120" s="1030"/>
      <c r="DE120" s="1030"/>
      <c r="DF120" s="1031"/>
      <c r="DG120" s="934">
        <v>3337556</v>
      </c>
      <c r="DH120" s="935"/>
      <c r="DI120" s="935"/>
      <c r="DJ120" s="935"/>
      <c r="DK120" s="935"/>
      <c r="DL120" s="935">
        <v>3147231</v>
      </c>
      <c r="DM120" s="935"/>
      <c r="DN120" s="935"/>
      <c r="DO120" s="935"/>
      <c r="DP120" s="935"/>
      <c r="DQ120" s="935">
        <v>2958374</v>
      </c>
      <c r="DR120" s="935"/>
      <c r="DS120" s="935"/>
      <c r="DT120" s="935"/>
      <c r="DU120" s="935"/>
      <c r="DV120" s="936">
        <v>81.599999999999994</v>
      </c>
      <c r="DW120" s="936"/>
      <c r="DX120" s="936"/>
      <c r="DY120" s="936"/>
      <c r="DZ120" s="937"/>
    </row>
    <row r="121" spans="1:130" s="197" customFormat="1" ht="26.25" customHeight="1" x14ac:dyDescent="0.15">
      <c r="A121" s="983"/>
      <c r="B121" s="954"/>
      <c r="C121" s="1018" t="s">
        <v>437</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966" t="s">
        <v>108</v>
      </c>
      <c r="AB121" s="967"/>
      <c r="AC121" s="967"/>
      <c r="AD121" s="967"/>
      <c r="AE121" s="968"/>
      <c r="AF121" s="969" t="s">
        <v>108</v>
      </c>
      <c r="AG121" s="967"/>
      <c r="AH121" s="967"/>
      <c r="AI121" s="967"/>
      <c r="AJ121" s="968"/>
      <c r="AK121" s="969" t="s">
        <v>108</v>
      </c>
      <c r="AL121" s="967"/>
      <c r="AM121" s="967"/>
      <c r="AN121" s="967"/>
      <c r="AO121" s="968"/>
      <c r="AP121" s="970" t="s">
        <v>108</v>
      </c>
      <c r="AQ121" s="971"/>
      <c r="AR121" s="971"/>
      <c r="AS121" s="971"/>
      <c r="AT121" s="972"/>
      <c r="AU121" s="988"/>
      <c r="AV121" s="989"/>
      <c r="AW121" s="989"/>
      <c r="AX121" s="989"/>
      <c r="AY121" s="990"/>
      <c r="AZ121" s="1003" t="s">
        <v>438</v>
      </c>
      <c r="BA121" s="979"/>
      <c r="BB121" s="979"/>
      <c r="BC121" s="979"/>
      <c r="BD121" s="979"/>
      <c r="BE121" s="979"/>
      <c r="BF121" s="979"/>
      <c r="BG121" s="979"/>
      <c r="BH121" s="979"/>
      <c r="BI121" s="979"/>
      <c r="BJ121" s="979"/>
      <c r="BK121" s="979"/>
      <c r="BL121" s="979"/>
      <c r="BM121" s="979"/>
      <c r="BN121" s="979"/>
      <c r="BO121" s="979"/>
      <c r="BP121" s="980"/>
      <c r="BQ121" s="993">
        <v>6306201</v>
      </c>
      <c r="BR121" s="994"/>
      <c r="BS121" s="994"/>
      <c r="BT121" s="994"/>
      <c r="BU121" s="994"/>
      <c r="BV121" s="994">
        <v>6746735</v>
      </c>
      <c r="BW121" s="994"/>
      <c r="BX121" s="994"/>
      <c r="BY121" s="994"/>
      <c r="BZ121" s="994"/>
      <c r="CA121" s="994">
        <v>6143000</v>
      </c>
      <c r="CB121" s="994"/>
      <c r="CC121" s="994"/>
      <c r="CD121" s="994"/>
      <c r="CE121" s="994"/>
      <c r="CF121" s="1032">
        <v>169.5</v>
      </c>
      <c r="CG121" s="1033"/>
      <c r="CH121" s="1033"/>
      <c r="CI121" s="1033"/>
      <c r="CJ121" s="1033"/>
      <c r="CK121" s="1024"/>
      <c r="CL121" s="1025"/>
      <c r="CM121" s="1025"/>
      <c r="CN121" s="1025"/>
      <c r="CO121" s="1026"/>
      <c r="CP121" s="1015" t="s">
        <v>385</v>
      </c>
      <c r="CQ121" s="1016"/>
      <c r="CR121" s="1016"/>
      <c r="CS121" s="1016"/>
      <c r="CT121" s="1016"/>
      <c r="CU121" s="1016"/>
      <c r="CV121" s="1016"/>
      <c r="CW121" s="1016"/>
      <c r="CX121" s="1016"/>
      <c r="CY121" s="1016"/>
      <c r="CZ121" s="1016"/>
      <c r="DA121" s="1016"/>
      <c r="DB121" s="1016"/>
      <c r="DC121" s="1016"/>
      <c r="DD121" s="1016"/>
      <c r="DE121" s="1016"/>
      <c r="DF121" s="1017"/>
      <c r="DG121" s="927">
        <v>973148</v>
      </c>
      <c r="DH121" s="928"/>
      <c r="DI121" s="928"/>
      <c r="DJ121" s="928"/>
      <c r="DK121" s="928"/>
      <c r="DL121" s="928">
        <v>793240</v>
      </c>
      <c r="DM121" s="928"/>
      <c r="DN121" s="928"/>
      <c r="DO121" s="928"/>
      <c r="DP121" s="928"/>
      <c r="DQ121" s="928">
        <v>761634</v>
      </c>
      <c r="DR121" s="928"/>
      <c r="DS121" s="928"/>
      <c r="DT121" s="928"/>
      <c r="DU121" s="928"/>
      <c r="DV121" s="929">
        <v>21</v>
      </c>
      <c r="DW121" s="929"/>
      <c r="DX121" s="929"/>
      <c r="DY121" s="929"/>
      <c r="DZ121" s="930"/>
    </row>
    <row r="122" spans="1:130" s="197" customFormat="1" ht="26.25" customHeight="1" x14ac:dyDescent="0.15">
      <c r="A122" s="983"/>
      <c r="B122" s="954"/>
      <c r="C122" s="924" t="s">
        <v>420</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6" t="s">
        <v>108</v>
      </c>
      <c r="AB122" s="967"/>
      <c r="AC122" s="967"/>
      <c r="AD122" s="967"/>
      <c r="AE122" s="968"/>
      <c r="AF122" s="969" t="s">
        <v>108</v>
      </c>
      <c r="AG122" s="967"/>
      <c r="AH122" s="967"/>
      <c r="AI122" s="967"/>
      <c r="AJ122" s="968"/>
      <c r="AK122" s="969" t="s">
        <v>108</v>
      </c>
      <c r="AL122" s="967"/>
      <c r="AM122" s="967"/>
      <c r="AN122" s="967"/>
      <c r="AO122" s="968"/>
      <c r="AP122" s="970" t="s">
        <v>108</v>
      </c>
      <c r="AQ122" s="971"/>
      <c r="AR122" s="971"/>
      <c r="AS122" s="971"/>
      <c r="AT122" s="972"/>
      <c r="AU122" s="991"/>
      <c r="AV122" s="992"/>
      <c r="AW122" s="992"/>
      <c r="AX122" s="992"/>
      <c r="AY122" s="992"/>
      <c r="AZ122" s="228" t="s">
        <v>167</v>
      </c>
      <c r="BA122" s="228"/>
      <c r="BB122" s="228"/>
      <c r="BC122" s="228"/>
      <c r="BD122" s="228"/>
      <c r="BE122" s="228"/>
      <c r="BF122" s="228"/>
      <c r="BG122" s="228"/>
      <c r="BH122" s="228"/>
      <c r="BI122" s="228"/>
      <c r="BJ122" s="228"/>
      <c r="BK122" s="228"/>
      <c r="BL122" s="228"/>
      <c r="BM122" s="228"/>
      <c r="BN122" s="228"/>
      <c r="BO122" s="1001" t="s">
        <v>439</v>
      </c>
      <c r="BP122" s="1002"/>
      <c r="BQ122" s="1042">
        <v>14115654</v>
      </c>
      <c r="BR122" s="1043"/>
      <c r="BS122" s="1043"/>
      <c r="BT122" s="1043"/>
      <c r="BU122" s="1043"/>
      <c r="BV122" s="1043">
        <v>16212043</v>
      </c>
      <c r="BW122" s="1043"/>
      <c r="BX122" s="1043"/>
      <c r="BY122" s="1043"/>
      <c r="BZ122" s="1043"/>
      <c r="CA122" s="1043">
        <v>15363133</v>
      </c>
      <c r="CB122" s="1043"/>
      <c r="CC122" s="1043"/>
      <c r="CD122" s="1043"/>
      <c r="CE122" s="1043"/>
      <c r="CF122" s="995"/>
      <c r="CG122" s="996"/>
      <c r="CH122" s="996"/>
      <c r="CI122" s="996"/>
      <c r="CJ122" s="997"/>
      <c r="CK122" s="1024"/>
      <c r="CL122" s="1025"/>
      <c r="CM122" s="1025"/>
      <c r="CN122" s="1025"/>
      <c r="CO122" s="1026"/>
      <c r="CP122" s="1015" t="s">
        <v>382</v>
      </c>
      <c r="CQ122" s="1016"/>
      <c r="CR122" s="1016"/>
      <c r="CS122" s="1016"/>
      <c r="CT122" s="1016"/>
      <c r="CU122" s="1016"/>
      <c r="CV122" s="1016"/>
      <c r="CW122" s="1016"/>
      <c r="CX122" s="1016"/>
      <c r="CY122" s="1016"/>
      <c r="CZ122" s="1016"/>
      <c r="DA122" s="1016"/>
      <c r="DB122" s="1016"/>
      <c r="DC122" s="1016"/>
      <c r="DD122" s="1016"/>
      <c r="DE122" s="1016"/>
      <c r="DF122" s="1017"/>
      <c r="DG122" s="927">
        <v>51697</v>
      </c>
      <c r="DH122" s="928"/>
      <c r="DI122" s="928"/>
      <c r="DJ122" s="928"/>
      <c r="DK122" s="928"/>
      <c r="DL122" s="928">
        <v>32808</v>
      </c>
      <c r="DM122" s="928"/>
      <c r="DN122" s="928"/>
      <c r="DO122" s="928"/>
      <c r="DP122" s="928"/>
      <c r="DQ122" s="928">
        <v>28047</v>
      </c>
      <c r="DR122" s="928"/>
      <c r="DS122" s="928"/>
      <c r="DT122" s="928"/>
      <c r="DU122" s="928"/>
      <c r="DV122" s="929">
        <v>0.8</v>
      </c>
      <c r="DW122" s="929"/>
      <c r="DX122" s="929"/>
      <c r="DY122" s="929"/>
      <c r="DZ122" s="930"/>
    </row>
    <row r="123" spans="1:130" s="197" customFormat="1" ht="26.25" customHeight="1" thickBot="1" x14ac:dyDescent="0.2">
      <c r="A123" s="983"/>
      <c r="B123" s="954"/>
      <c r="C123" s="924" t="s">
        <v>426</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6" t="s">
        <v>108</v>
      </c>
      <c r="AB123" s="967"/>
      <c r="AC123" s="967"/>
      <c r="AD123" s="967"/>
      <c r="AE123" s="968"/>
      <c r="AF123" s="969" t="s">
        <v>108</v>
      </c>
      <c r="AG123" s="967"/>
      <c r="AH123" s="967"/>
      <c r="AI123" s="967"/>
      <c r="AJ123" s="968"/>
      <c r="AK123" s="969" t="s">
        <v>108</v>
      </c>
      <c r="AL123" s="967"/>
      <c r="AM123" s="967"/>
      <c r="AN123" s="967"/>
      <c r="AO123" s="968"/>
      <c r="AP123" s="970" t="s">
        <v>108</v>
      </c>
      <c r="AQ123" s="971"/>
      <c r="AR123" s="971"/>
      <c r="AS123" s="971"/>
      <c r="AT123" s="972"/>
      <c r="AU123" s="1039" t="s">
        <v>440</v>
      </c>
      <c r="AV123" s="1040"/>
      <c r="AW123" s="1040"/>
      <c r="AX123" s="1040"/>
      <c r="AY123" s="1040"/>
      <c r="AZ123" s="1040"/>
      <c r="BA123" s="1040"/>
      <c r="BB123" s="1040"/>
      <c r="BC123" s="1040"/>
      <c r="BD123" s="1040"/>
      <c r="BE123" s="1040"/>
      <c r="BF123" s="1040"/>
      <c r="BG123" s="1040"/>
      <c r="BH123" s="1040"/>
      <c r="BI123" s="1040"/>
      <c r="BJ123" s="1040"/>
      <c r="BK123" s="1040"/>
      <c r="BL123" s="1040"/>
      <c r="BM123" s="1040"/>
      <c r="BN123" s="1040"/>
      <c r="BO123" s="1040"/>
      <c r="BP123" s="1041"/>
      <c r="BQ123" s="1034" t="s">
        <v>108</v>
      </c>
      <c r="BR123" s="1035"/>
      <c r="BS123" s="1035"/>
      <c r="BT123" s="1035"/>
      <c r="BU123" s="1035"/>
      <c r="BV123" s="1035" t="s">
        <v>108</v>
      </c>
      <c r="BW123" s="1035"/>
      <c r="BX123" s="1035"/>
      <c r="BY123" s="1035"/>
      <c r="BZ123" s="1035"/>
      <c r="CA123" s="1035" t="s">
        <v>108</v>
      </c>
      <c r="CB123" s="1035"/>
      <c r="CC123" s="1035"/>
      <c r="CD123" s="1035"/>
      <c r="CE123" s="1035"/>
      <c r="CF123" s="1036"/>
      <c r="CG123" s="1037"/>
      <c r="CH123" s="1037"/>
      <c r="CI123" s="1037"/>
      <c r="CJ123" s="1038"/>
      <c r="CK123" s="1024"/>
      <c r="CL123" s="1025"/>
      <c r="CM123" s="1025"/>
      <c r="CN123" s="1025"/>
      <c r="CO123" s="1026"/>
      <c r="CP123" s="1015" t="s">
        <v>381</v>
      </c>
      <c r="CQ123" s="1016"/>
      <c r="CR123" s="1016"/>
      <c r="CS123" s="1016"/>
      <c r="CT123" s="1016"/>
      <c r="CU123" s="1016"/>
      <c r="CV123" s="1016"/>
      <c r="CW123" s="1016"/>
      <c r="CX123" s="1016"/>
      <c r="CY123" s="1016"/>
      <c r="CZ123" s="1016"/>
      <c r="DA123" s="1016"/>
      <c r="DB123" s="1016"/>
      <c r="DC123" s="1016"/>
      <c r="DD123" s="1016"/>
      <c r="DE123" s="1016"/>
      <c r="DF123" s="1017"/>
      <c r="DG123" s="966" t="s">
        <v>108</v>
      </c>
      <c r="DH123" s="967"/>
      <c r="DI123" s="967"/>
      <c r="DJ123" s="967"/>
      <c r="DK123" s="968"/>
      <c r="DL123" s="969" t="s">
        <v>108</v>
      </c>
      <c r="DM123" s="967"/>
      <c r="DN123" s="967"/>
      <c r="DO123" s="967"/>
      <c r="DP123" s="968"/>
      <c r="DQ123" s="969" t="s">
        <v>108</v>
      </c>
      <c r="DR123" s="967"/>
      <c r="DS123" s="967"/>
      <c r="DT123" s="967"/>
      <c r="DU123" s="968"/>
      <c r="DV123" s="970" t="s">
        <v>108</v>
      </c>
      <c r="DW123" s="971"/>
      <c r="DX123" s="971"/>
      <c r="DY123" s="971"/>
      <c r="DZ123" s="972"/>
    </row>
    <row r="124" spans="1:130" s="197" customFormat="1" ht="26.25" customHeight="1" x14ac:dyDescent="0.15">
      <c r="A124" s="983"/>
      <c r="B124" s="954"/>
      <c r="C124" s="924" t="s">
        <v>429</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6" t="s">
        <v>108</v>
      </c>
      <c r="AB124" s="967"/>
      <c r="AC124" s="967"/>
      <c r="AD124" s="967"/>
      <c r="AE124" s="968"/>
      <c r="AF124" s="969" t="s">
        <v>108</v>
      </c>
      <c r="AG124" s="967"/>
      <c r="AH124" s="967"/>
      <c r="AI124" s="967"/>
      <c r="AJ124" s="968"/>
      <c r="AK124" s="969" t="s">
        <v>108</v>
      </c>
      <c r="AL124" s="967"/>
      <c r="AM124" s="967"/>
      <c r="AN124" s="967"/>
      <c r="AO124" s="968"/>
      <c r="AP124" s="970" t="s">
        <v>108</v>
      </c>
      <c r="AQ124" s="971"/>
      <c r="AR124" s="971"/>
      <c r="AS124" s="971"/>
      <c r="AT124" s="97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7"/>
      <c r="CL124" s="1027"/>
      <c r="CM124" s="1027"/>
      <c r="CN124" s="1027"/>
      <c r="CO124" s="1028"/>
      <c r="CP124" s="1015" t="s">
        <v>441</v>
      </c>
      <c r="CQ124" s="1016"/>
      <c r="CR124" s="1016"/>
      <c r="CS124" s="1016"/>
      <c r="CT124" s="1016"/>
      <c r="CU124" s="1016"/>
      <c r="CV124" s="1016"/>
      <c r="CW124" s="1016"/>
      <c r="CX124" s="1016"/>
      <c r="CY124" s="1016"/>
      <c r="CZ124" s="1016"/>
      <c r="DA124" s="1016"/>
      <c r="DB124" s="1016"/>
      <c r="DC124" s="1016"/>
      <c r="DD124" s="1016"/>
      <c r="DE124" s="1016"/>
      <c r="DF124" s="1017"/>
      <c r="DG124" s="1005" t="s">
        <v>108</v>
      </c>
      <c r="DH124" s="1006"/>
      <c r="DI124" s="1006"/>
      <c r="DJ124" s="1006"/>
      <c r="DK124" s="1007"/>
      <c r="DL124" s="1008" t="s">
        <v>108</v>
      </c>
      <c r="DM124" s="1006"/>
      <c r="DN124" s="1006"/>
      <c r="DO124" s="1006"/>
      <c r="DP124" s="1007"/>
      <c r="DQ124" s="1008" t="s">
        <v>108</v>
      </c>
      <c r="DR124" s="1006"/>
      <c r="DS124" s="1006"/>
      <c r="DT124" s="1006"/>
      <c r="DU124" s="1007"/>
      <c r="DV124" s="1009" t="s">
        <v>108</v>
      </c>
      <c r="DW124" s="1010"/>
      <c r="DX124" s="1010"/>
      <c r="DY124" s="1010"/>
      <c r="DZ124" s="1011"/>
    </row>
    <row r="125" spans="1:130" s="197" customFormat="1" ht="26.25" customHeight="1" thickBot="1" x14ac:dyDescent="0.2">
      <c r="A125" s="983"/>
      <c r="B125" s="954"/>
      <c r="C125" s="924" t="s">
        <v>431</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6" t="s">
        <v>108</v>
      </c>
      <c r="AB125" s="967"/>
      <c r="AC125" s="967"/>
      <c r="AD125" s="967"/>
      <c r="AE125" s="968"/>
      <c r="AF125" s="969" t="s">
        <v>108</v>
      </c>
      <c r="AG125" s="967"/>
      <c r="AH125" s="967"/>
      <c r="AI125" s="967"/>
      <c r="AJ125" s="968"/>
      <c r="AK125" s="969" t="s">
        <v>108</v>
      </c>
      <c r="AL125" s="967"/>
      <c r="AM125" s="967"/>
      <c r="AN125" s="967"/>
      <c r="AO125" s="968"/>
      <c r="AP125" s="970" t="s">
        <v>108</v>
      </c>
      <c r="AQ125" s="971"/>
      <c r="AR125" s="971"/>
      <c r="AS125" s="971"/>
      <c r="AT125" s="97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2" t="s">
        <v>442</v>
      </c>
      <c r="CL125" s="1022"/>
      <c r="CM125" s="1022"/>
      <c r="CN125" s="1022"/>
      <c r="CO125" s="1023"/>
      <c r="CP125" s="948" t="s">
        <v>443</v>
      </c>
      <c r="CQ125" s="895"/>
      <c r="CR125" s="895"/>
      <c r="CS125" s="895"/>
      <c r="CT125" s="895"/>
      <c r="CU125" s="895"/>
      <c r="CV125" s="895"/>
      <c r="CW125" s="895"/>
      <c r="CX125" s="895"/>
      <c r="CY125" s="895"/>
      <c r="CZ125" s="895"/>
      <c r="DA125" s="895"/>
      <c r="DB125" s="895"/>
      <c r="DC125" s="895"/>
      <c r="DD125" s="895"/>
      <c r="DE125" s="895"/>
      <c r="DF125" s="896"/>
      <c r="DG125" s="934" t="s">
        <v>108</v>
      </c>
      <c r="DH125" s="935"/>
      <c r="DI125" s="935"/>
      <c r="DJ125" s="935"/>
      <c r="DK125" s="935"/>
      <c r="DL125" s="935" t="s">
        <v>108</v>
      </c>
      <c r="DM125" s="935"/>
      <c r="DN125" s="935"/>
      <c r="DO125" s="935"/>
      <c r="DP125" s="935"/>
      <c r="DQ125" s="935" t="s">
        <v>108</v>
      </c>
      <c r="DR125" s="935"/>
      <c r="DS125" s="935"/>
      <c r="DT125" s="935"/>
      <c r="DU125" s="935"/>
      <c r="DV125" s="936" t="s">
        <v>108</v>
      </c>
      <c r="DW125" s="936"/>
      <c r="DX125" s="936"/>
      <c r="DY125" s="936"/>
      <c r="DZ125" s="937"/>
    </row>
    <row r="126" spans="1:130" s="197" customFormat="1" ht="26.25" customHeight="1" x14ac:dyDescent="0.15">
      <c r="A126" s="983"/>
      <c r="B126" s="954"/>
      <c r="C126" s="924" t="s">
        <v>434</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6">
        <v>593</v>
      </c>
      <c r="AB126" s="967"/>
      <c r="AC126" s="967"/>
      <c r="AD126" s="967"/>
      <c r="AE126" s="968"/>
      <c r="AF126" s="969">
        <v>592</v>
      </c>
      <c r="AG126" s="967"/>
      <c r="AH126" s="967"/>
      <c r="AI126" s="967"/>
      <c r="AJ126" s="968"/>
      <c r="AK126" s="969">
        <v>106419</v>
      </c>
      <c r="AL126" s="967"/>
      <c r="AM126" s="967"/>
      <c r="AN126" s="967"/>
      <c r="AO126" s="968"/>
      <c r="AP126" s="970">
        <v>2.9</v>
      </c>
      <c r="AQ126" s="971"/>
      <c r="AR126" s="971"/>
      <c r="AS126" s="971"/>
      <c r="AT126" s="972"/>
      <c r="AU126" s="233"/>
      <c r="AV126" s="233"/>
      <c r="AW126" s="233"/>
      <c r="AX126" s="1044" t="s">
        <v>444</v>
      </c>
      <c r="AY126" s="1045"/>
      <c r="AZ126" s="1045"/>
      <c r="BA126" s="1045"/>
      <c r="BB126" s="1045"/>
      <c r="BC126" s="1045"/>
      <c r="BD126" s="1045"/>
      <c r="BE126" s="1046"/>
      <c r="BF126" s="1060" t="s">
        <v>445</v>
      </c>
      <c r="BG126" s="1045"/>
      <c r="BH126" s="1045"/>
      <c r="BI126" s="1045"/>
      <c r="BJ126" s="1045"/>
      <c r="BK126" s="1045"/>
      <c r="BL126" s="1046"/>
      <c r="BM126" s="1060" t="s">
        <v>446</v>
      </c>
      <c r="BN126" s="1045"/>
      <c r="BO126" s="1045"/>
      <c r="BP126" s="1045"/>
      <c r="BQ126" s="1045"/>
      <c r="BR126" s="1045"/>
      <c r="BS126" s="1046"/>
      <c r="BT126" s="1060" t="s">
        <v>447</v>
      </c>
      <c r="BU126" s="1045"/>
      <c r="BV126" s="1045"/>
      <c r="BW126" s="1045"/>
      <c r="BX126" s="1045"/>
      <c r="BY126" s="1045"/>
      <c r="BZ126" s="1061"/>
      <c r="CA126" s="233"/>
      <c r="CB126" s="233"/>
      <c r="CC126" s="233"/>
      <c r="CD126" s="234"/>
      <c r="CE126" s="234"/>
      <c r="CF126" s="234"/>
      <c r="CG126" s="231"/>
      <c r="CH126" s="231"/>
      <c r="CI126" s="231"/>
      <c r="CJ126" s="232"/>
      <c r="CK126" s="1025"/>
      <c r="CL126" s="1025"/>
      <c r="CM126" s="1025"/>
      <c r="CN126" s="1025"/>
      <c r="CO126" s="1026"/>
      <c r="CP126" s="957" t="s">
        <v>448</v>
      </c>
      <c r="CQ126" s="958"/>
      <c r="CR126" s="958"/>
      <c r="CS126" s="958"/>
      <c r="CT126" s="958"/>
      <c r="CU126" s="958"/>
      <c r="CV126" s="958"/>
      <c r="CW126" s="958"/>
      <c r="CX126" s="958"/>
      <c r="CY126" s="958"/>
      <c r="CZ126" s="958"/>
      <c r="DA126" s="958"/>
      <c r="DB126" s="958"/>
      <c r="DC126" s="958"/>
      <c r="DD126" s="958"/>
      <c r="DE126" s="958"/>
      <c r="DF126" s="959"/>
      <c r="DG126" s="927" t="s">
        <v>108</v>
      </c>
      <c r="DH126" s="928"/>
      <c r="DI126" s="928"/>
      <c r="DJ126" s="928"/>
      <c r="DK126" s="928"/>
      <c r="DL126" s="928" t="s">
        <v>108</v>
      </c>
      <c r="DM126" s="928"/>
      <c r="DN126" s="928"/>
      <c r="DO126" s="928"/>
      <c r="DP126" s="928"/>
      <c r="DQ126" s="928" t="s">
        <v>108</v>
      </c>
      <c r="DR126" s="928"/>
      <c r="DS126" s="928"/>
      <c r="DT126" s="928"/>
      <c r="DU126" s="928"/>
      <c r="DV126" s="929" t="s">
        <v>108</v>
      </c>
      <c r="DW126" s="929"/>
      <c r="DX126" s="929"/>
      <c r="DY126" s="929"/>
      <c r="DZ126" s="930"/>
    </row>
    <row r="127" spans="1:130" s="197" customFormat="1" ht="26.25" customHeight="1" thickBot="1" x14ac:dyDescent="0.2">
      <c r="A127" s="984"/>
      <c r="B127" s="956"/>
      <c r="C127" s="1012" t="s">
        <v>449</v>
      </c>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4"/>
      <c r="AA127" s="966" t="s">
        <v>108</v>
      </c>
      <c r="AB127" s="967"/>
      <c r="AC127" s="967"/>
      <c r="AD127" s="967"/>
      <c r="AE127" s="968"/>
      <c r="AF127" s="969" t="s">
        <v>108</v>
      </c>
      <c r="AG127" s="967"/>
      <c r="AH127" s="967"/>
      <c r="AI127" s="967"/>
      <c r="AJ127" s="968"/>
      <c r="AK127" s="969" t="s">
        <v>108</v>
      </c>
      <c r="AL127" s="967"/>
      <c r="AM127" s="967"/>
      <c r="AN127" s="967"/>
      <c r="AO127" s="968"/>
      <c r="AP127" s="970" t="s">
        <v>108</v>
      </c>
      <c r="AQ127" s="971"/>
      <c r="AR127" s="971"/>
      <c r="AS127" s="971"/>
      <c r="AT127" s="972"/>
      <c r="AU127" s="233"/>
      <c r="AV127" s="233"/>
      <c r="AW127" s="233"/>
      <c r="AX127" s="894" t="s">
        <v>450</v>
      </c>
      <c r="AY127" s="895"/>
      <c r="AZ127" s="895"/>
      <c r="BA127" s="895"/>
      <c r="BB127" s="895"/>
      <c r="BC127" s="895"/>
      <c r="BD127" s="895"/>
      <c r="BE127" s="896"/>
      <c r="BF127" s="1049" t="s">
        <v>108</v>
      </c>
      <c r="BG127" s="1050"/>
      <c r="BH127" s="1050"/>
      <c r="BI127" s="1050"/>
      <c r="BJ127" s="1050"/>
      <c r="BK127" s="1050"/>
      <c r="BL127" s="1059"/>
      <c r="BM127" s="1049">
        <v>15</v>
      </c>
      <c r="BN127" s="1050"/>
      <c r="BO127" s="1050"/>
      <c r="BP127" s="1050"/>
      <c r="BQ127" s="1050"/>
      <c r="BR127" s="1050"/>
      <c r="BS127" s="1059"/>
      <c r="BT127" s="1049">
        <v>20</v>
      </c>
      <c r="BU127" s="1050"/>
      <c r="BV127" s="1050"/>
      <c r="BW127" s="1050"/>
      <c r="BX127" s="1050"/>
      <c r="BY127" s="1050"/>
      <c r="BZ127" s="1051"/>
      <c r="CA127" s="234"/>
      <c r="CB127" s="234"/>
      <c r="CC127" s="234"/>
      <c r="CD127" s="234"/>
      <c r="CE127" s="234"/>
      <c r="CF127" s="234"/>
      <c r="CG127" s="231"/>
      <c r="CH127" s="231"/>
      <c r="CI127" s="231"/>
      <c r="CJ127" s="232"/>
      <c r="CK127" s="1047"/>
      <c r="CL127" s="1047"/>
      <c r="CM127" s="1047"/>
      <c r="CN127" s="1047"/>
      <c r="CO127" s="1048"/>
      <c r="CP127" s="1052" t="s">
        <v>451</v>
      </c>
      <c r="CQ127" s="1053"/>
      <c r="CR127" s="1053"/>
      <c r="CS127" s="1053"/>
      <c r="CT127" s="1053"/>
      <c r="CU127" s="1053"/>
      <c r="CV127" s="1053"/>
      <c r="CW127" s="1053"/>
      <c r="CX127" s="1053"/>
      <c r="CY127" s="1053"/>
      <c r="CZ127" s="1053"/>
      <c r="DA127" s="1053"/>
      <c r="DB127" s="1053"/>
      <c r="DC127" s="1053"/>
      <c r="DD127" s="1053"/>
      <c r="DE127" s="1053"/>
      <c r="DF127" s="1054"/>
      <c r="DG127" s="1055" t="s">
        <v>108</v>
      </c>
      <c r="DH127" s="1056"/>
      <c r="DI127" s="1056"/>
      <c r="DJ127" s="1056"/>
      <c r="DK127" s="1056"/>
      <c r="DL127" s="1056" t="s">
        <v>108</v>
      </c>
      <c r="DM127" s="1056"/>
      <c r="DN127" s="1056"/>
      <c r="DO127" s="1056"/>
      <c r="DP127" s="1056"/>
      <c r="DQ127" s="1056" t="s">
        <v>108</v>
      </c>
      <c r="DR127" s="1056"/>
      <c r="DS127" s="1056"/>
      <c r="DT127" s="1056"/>
      <c r="DU127" s="1056"/>
      <c r="DV127" s="1057" t="s">
        <v>108</v>
      </c>
      <c r="DW127" s="1057"/>
      <c r="DX127" s="1057"/>
      <c r="DY127" s="1057"/>
      <c r="DZ127" s="1058"/>
    </row>
    <row r="128" spans="1:130" s="197" customFormat="1" ht="26.25" customHeight="1" x14ac:dyDescent="0.15">
      <c r="A128" s="1079" t="s">
        <v>452</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453</v>
      </c>
      <c r="X128" s="1081"/>
      <c r="Y128" s="1081"/>
      <c r="Z128" s="1082"/>
      <c r="AA128" s="1097" t="s">
        <v>108</v>
      </c>
      <c r="AB128" s="1098"/>
      <c r="AC128" s="1098"/>
      <c r="AD128" s="1098"/>
      <c r="AE128" s="1099"/>
      <c r="AF128" s="1100" t="s">
        <v>108</v>
      </c>
      <c r="AG128" s="1098"/>
      <c r="AH128" s="1098"/>
      <c r="AI128" s="1098"/>
      <c r="AJ128" s="1099"/>
      <c r="AK128" s="1100" t="s">
        <v>108</v>
      </c>
      <c r="AL128" s="1098"/>
      <c r="AM128" s="1098"/>
      <c r="AN128" s="1098"/>
      <c r="AO128" s="1099"/>
      <c r="AP128" s="1101"/>
      <c r="AQ128" s="1102"/>
      <c r="AR128" s="1102"/>
      <c r="AS128" s="1102"/>
      <c r="AT128" s="1103"/>
      <c r="AU128" s="235"/>
      <c r="AV128" s="235"/>
      <c r="AW128" s="235"/>
      <c r="AX128" s="1062" t="s">
        <v>454</v>
      </c>
      <c r="AY128" s="958"/>
      <c r="AZ128" s="958"/>
      <c r="BA128" s="958"/>
      <c r="BB128" s="958"/>
      <c r="BC128" s="958"/>
      <c r="BD128" s="958"/>
      <c r="BE128" s="959"/>
      <c r="BF128" s="1074" t="s">
        <v>108</v>
      </c>
      <c r="BG128" s="1075"/>
      <c r="BH128" s="1075"/>
      <c r="BI128" s="1075"/>
      <c r="BJ128" s="1075"/>
      <c r="BK128" s="1075"/>
      <c r="BL128" s="1076"/>
      <c r="BM128" s="1074">
        <v>20</v>
      </c>
      <c r="BN128" s="1075"/>
      <c r="BO128" s="1075"/>
      <c r="BP128" s="1075"/>
      <c r="BQ128" s="1075"/>
      <c r="BR128" s="1075"/>
      <c r="BS128" s="1076"/>
      <c r="BT128" s="1074">
        <v>30</v>
      </c>
      <c r="BU128" s="1077"/>
      <c r="BV128" s="1077"/>
      <c r="BW128" s="1077"/>
      <c r="BX128" s="1077"/>
      <c r="BY128" s="1077"/>
      <c r="BZ128" s="107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8" t="s">
        <v>88</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68" t="s">
        <v>455</v>
      </c>
      <c r="X129" s="1069"/>
      <c r="Y129" s="1069"/>
      <c r="Z129" s="1070"/>
      <c r="AA129" s="966">
        <v>4099406</v>
      </c>
      <c r="AB129" s="967"/>
      <c r="AC129" s="967"/>
      <c r="AD129" s="967"/>
      <c r="AE129" s="968"/>
      <c r="AF129" s="969">
        <v>4175301</v>
      </c>
      <c r="AG129" s="967"/>
      <c r="AH129" s="967"/>
      <c r="AI129" s="967"/>
      <c r="AJ129" s="968"/>
      <c r="AK129" s="969">
        <v>4262552</v>
      </c>
      <c r="AL129" s="967"/>
      <c r="AM129" s="967"/>
      <c r="AN129" s="967"/>
      <c r="AO129" s="968"/>
      <c r="AP129" s="1071"/>
      <c r="AQ129" s="1072"/>
      <c r="AR129" s="1072"/>
      <c r="AS129" s="1072"/>
      <c r="AT129" s="1073"/>
      <c r="AU129" s="235"/>
      <c r="AV129" s="235"/>
      <c r="AW129" s="235"/>
      <c r="AX129" s="1062" t="s">
        <v>456</v>
      </c>
      <c r="AY129" s="958"/>
      <c r="AZ129" s="958"/>
      <c r="BA129" s="958"/>
      <c r="BB129" s="958"/>
      <c r="BC129" s="958"/>
      <c r="BD129" s="958"/>
      <c r="BE129" s="959"/>
      <c r="BF129" s="1063">
        <v>6.2</v>
      </c>
      <c r="BG129" s="1064"/>
      <c r="BH129" s="1064"/>
      <c r="BI129" s="1064"/>
      <c r="BJ129" s="1064"/>
      <c r="BK129" s="1064"/>
      <c r="BL129" s="1065"/>
      <c r="BM129" s="1063">
        <v>25</v>
      </c>
      <c r="BN129" s="1064"/>
      <c r="BO129" s="1064"/>
      <c r="BP129" s="1064"/>
      <c r="BQ129" s="1064"/>
      <c r="BR129" s="1064"/>
      <c r="BS129" s="1065"/>
      <c r="BT129" s="1063">
        <v>35</v>
      </c>
      <c r="BU129" s="1066"/>
      <c r="BV129" s="1066"/>
      <c r="BW129" s="1066"/>
      <c r="BX129" s="1066"/>
      <c r="BY129" s="1066"/>
      <c r="BZ129" s="106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8" t="s">
        <v>457</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68" t="s">
        <v>458</v>
      </c>
      <c r="X130" s="1069"/>
      <c r="Y130" s="1069"/>
      <c r="Z130" s="1070"/>
      <c r="AA130" s="966">
        <v>630928</v>
      </c>
      <c r="AB130" s="967"/>
      <c r="AC130" s="967"/>
      <c r="AD130" s="967"/>
      <c r="AE130" s="968"/>
      <c r="AF130" s="969">
        <v>653983</v>
      </c>
      <c r="AG130" s="967"/>
      <c r="AH130" s="967"/>
      <c r="AI130" s="967"/>
      <c r="AJ130" s="968"/>
      <c r="AK130" s="969">
        <v>637605</v>
      </c>
      <c r="AL130" s="967"/>
      <c r="AM130" s="967"/>
      <c r="AN130" s="967"/>
      <c r="AO130" s="968"/>
      <c r="AP130" s="1071"/>
      <c r="AQ130" s="1072"/>
      <c r="AR130" s="1072"/>
      <c r="AS130" s="1072"/>
      <c r="AT130" s="1073"/>
      <c r="AU130" s="235"/>
      <c r="AV130" s="235"/>
      <c r="AW130" s="235"/>
      <c r="AX130" s="1121" t="s">
        <v>459</v>
      </c>
      <c r="AY130" s="1053"/>
      <c r="AZ130" s="1053"/>
      <c r="BA130" s="1053"/>
      <c r="BB130" s="1053"/>
      <c r="BC130" s="1053"/>
      <c r="BD130" s="1053"/>
      <c r="BE130" s="1054"/>
      <c r="BF130" s="1083" t="s">
        <v>108</v>
      </c>
      <c r="BG130" s="1084"/>
      <c r="BH130" s="1084"/>
      <c r="BI130" s="1084"/>
      <c r="BJ130" s="1084"/>
      <c r="BK130" s="1084"/>
      <c r="BL130" s="1085"/>
      <c r="BM130" s="1083">
        <v>350</v>
      </c>
      <c r="BN130" s="1084"/>
      <c r="BO130" s="1084"/>
      <c r="BP130" s="1084"/>
      <c r="BQ130" s="1084"/>
      <c r="BR130" s="1084"/>
      <c r="BS130" s="1085"/>
      <c r="BT130" s="1086"/>
      <c r="BU130" s="1087"/>
      <c r="BV130" s="1087"/>
      <c r="BW130" s="1087"/>
      <c r="BX130" s="1087"/>
      <c r="BY130" s="1087"/>
      <c r="BZ130" s="108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460</v>
      </c>
      <c r="X131" s="1092"/>
      <c r="Y131" s="1092"/>
      <c r="Z131" s="1093"/>
      <c r="AA131" s="1005">
        <v>3468478</v>
      </c>
      <c r="AB131" s="1006"/>
      <c r="AC131" s="1006"/>
      <c r="AD131" s="1006"/>
      <c r="AE131" s="1007"/>
      <c r="AF131" s="1008">
        <v>3521318</v>
      </c>
      <c r="AG131" s="1006"/>
      <c r="AH131" s="1006"/>
      <c r="AI131" s="1006"/>
      <c r="AJ131" s="1007"/>
      <c r="AK131" s="1008">
        <v>3624947</v>
      </c>
      <c r="AL131" s="1006"/>
      <c r="AM131" s="1006"/>
      <c r="AN131" s="1006"/>
      <c r="AO131" s="1007"/>
      <c r="AP131" s="1094"/>
      <c r="AQ131" s="1095"/>
      <c r="AR131" s="1095"/>
      <c r="AS131" s="1095"/>
      <c r="AT131" s="109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5" t="s">
        <v>461</v>
      </c>
      <c r="B132" s="1106"/>
      <c r="C132" s="1106"/>
      <c r="D132" s="1106"/>
      <c r="E132" s="1106"/>
      <c r="F132" s="1106"/>
      <c r="G132" s="1106"/>
      <c r="H132" s="1106"/>
      <c r="I132" s="1106"/>
      <c r="J132" s="1106"/>
      <c r="K132" s="1106"/>
      <c r="L132" s="1106"/>
      <c r="M132" s="1106"/>
      <c r="N132" s="1106"/>
      <c r="O132" s="1106"/>
      <c r="P132" s="1106"/>
      <c r="Q132" s="1106"/>
      <c r="R132" s="1106"/>
      <c r="S132" s="1106"/>
      <c r="T132" s="1106"/>
      <c r="U132" s="1106"/>
      <c r="V132" s="1109" t="s">
        <v>462</v>
      </c>
      <c r="W132" s="1109"/>
      <c r="X132" s="1109"/>
      <c r="Y132" s="1109"/>
      <c r="Z132" s="1110"/>
      <c r="AA132" s="1111">
        <v>7.4845508609999998</v>
      </c>
      <c r="AB132" s="1112"/>
      <c r="AC132" s="1112"/>
      <c r="AD132" s="1112"/>
      <c r="AE132" s="1113"/>
      <c r="AF132" s="1114">
        <v>4.162106348</v>
      </c>
      <c r="AG132" s="1112"/>
      <c r="AH132" s="1112"/>
      <c r="AI132" s="1112"/>
      <c r="AJ132" s="1113"/>
      <c r="AK132" s="1114">
        <v>7.2201331499999997</v>
      </c>
      <c r="AL132" s="1112"/>
      <c r="AM132" s="1112"/>
      <c r="AN132" s="1112"/>
      <c r="AO132" s="1113"/>
      <c r="AP132" s="995"/>
      <c r="AQ132" s="996"/>
      <c r="AR132" s="996"/>
      <c r="AS132" s="996"/>
      <c r="AT132" s="111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7"/>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116" t="s">
        <v>463</v>
      </c>
      <c r="W133" s="1116"/>
      <c r="X133" s="1116"/>
      <c r="Y133" s="1116"/>
      <c r="Z133" s="1117"/>
      <c r="AA133" s="1118">
        <v>9.9</v>
      </c>
      <c r="AB133" s="1119"/>
      <c r="AC133" s="1119"/>
      <c r="AD133" s="1119"/>
      <c r="AE133" s="1120"/>
      <c r="AF133" s="1118">
        <v>7.9</v>
      </c>
      <c r="AG133" s="1119"/>
      <c r="AH133" s="1119"/>
      <c r="AI133" s="1119"/>
      <c r="AJ133" s="1120"/>
      <c r="AK133" s="1118">
        <v>6.2</v>
      </c>
      <c r="AL133" s="1119"/>
      <c r="AM133" s="1119"/>
      <c r="AN133" s="1119"/>
      <c r="AO133" s="1120"/>
      <c r="AP133" s="1036"/>
      <c r="AQ133" s="1037"/>
      <c r="AR133" s="1037"/>
      <c r="AS133" s="1037"/>
      <c r="AT133" s="110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4"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25" t="s">
        <v>466</v>
      </c>
      <c r="L7" s="254"/>
      <c r="M7" s="255" t="s">
        <v>467</v>
      </c>
      <c r="N7" s="256"/>
    </row>
    <row r="8" spans="1:16" x14ac:dyDescent="0.15">
      <c r="A8" s="248"/>
      <c r="B8" s="244"/>
      <c r="C8" s="244"/>
      <c r="D8" s="244"/>
      <c r="E8" s="244"/>
      <c r="F8" s="244"/>
      <c r="G8" s="257"/>
      <c r="H8" s="258"/>
      <c r="I8" s="258"/>
      <c r="J8" s="259"/>
      <c r="K8" s="1126"/>
      <c r="L8" s="260" t="s">
        <v>468</v>
      </c>
      <c r="M8" s="261" t="s">
        <v>469</v>
      </c>
      <c r="N8" s="262" t="s">
        <v>470</v>
      </c>
    </row>
    <row r="9" spans="1:16" x14ac:dyDescent="0.15">
      <c r="A9" s="248"/>
      <c r="B9" s="244"/>
      <c r="C9" s="244"/>
      <c r="D9" s="244"/>
      <c r="E9" s="244"/>
      <c r="F9" s="244"/>
      <c r="G9" s="1127" t="s">
        <v>471</v>
      </c>
      <c r="H9" s="1128"/>
      <c r="I9" s="1128"/>
      <c r="J9" s="1129"/>
      <c r="K9" s="263">
        <v>1237799</v>
      </c>
      <c r="L9" s="264">
        <v>89269</v>
      </c>
      <c r="M9" s="265">
        <v>199380</v>
      </c>
      <c r="N9" s="266">
        <v>-55.2</v>
      </c>
    </row>
    <row r="10" spans="1:16" x14ac:dyDescent="0.15">
      <c r="A10" s="248"/>
      <c r="B10" s="244"/>
      <c r="C10" s="244"/>
      <c r="D10" s="244"/>
      <c r="E10" s="244"/>
      <c r="F10" s="244"/>
      <c r="G10" s="1127" t="s">
        <v>472</v>
      </c>
      <c r="H10" s="1128"/>
      <c r="I10" s="1128"/>
      <c r="J10" s="1129"/>
      <c r="K10" s="267">
        <v>17567</v>
      </c>
      <c r="L10" s="268">
        <v>1267</v>
      </c>
      <c r="M10" s="269">
        <v>22805</v>
      </c>
      <c r="N10" s="270">
        <v>-94.4</v>
      </c>
    </row>
    <row r="11" spans="1:16" ht="13.5" customHeight="1" x14ac:dyDescent="0.15">
      <c r="A11" s="248"/>
      <c r="B11" s="244"/>
      <c r="C11" s="244"/>
      <c r="D11" s="244"/>
      <c r="E11" s="244"/>
      <c r="F11" s="244"/>
      <c r="G11" s="1127" t="s">
        <v>473</v>
      </c>
      <c r="H11" s="1128"/>
      <c r="I11" s="1128"/>
      <c r="J11" s="1129"/>
      <c r="K11" s="267">
        <v>142292</v>
      </c>
      <c r="L11" s="268">
        <v>10262</v>
      </c>
      <c r="M11" s="269">
        <v>22815</v>
      </c>
      <c r="N11" s="270">
        <v>-55</v>
      </c>
    </row>
    <row r="12" spans="1:16" ht="13.5" customHeight="1" x14ac:dyDescent="0.15">
      <c r="A12" s="248"/>
      <c r="B12" s="244"/>
      <c r="C12" s="244"/>
      <c r="D12" s="244"/>
      <c r="E12" s="244"/>
      <c r="F12" s="244"/>
      <c r="G12" s="1127" t="s">
        <v>474</v>
      </c>
      <c r="H12" s="1128"/>
      <c r="I12" s="1128"/>
      <c r="J12" s="1129"/>
      <c r="K12" s="267" t="s">
        <v>475</v>
      </c>
      <c r="L12" s="268" t="s">
        <v>475</v>
      </c>
      <c r="M12" s="269">
        <v>3768</v>
      </c>
      <c r="N12" s="270" t="s">
        <v>475</v>
      </c>
    </row>
    <row r="13" spans="1:16" ht="13.5" customHeight="1" x14ac:dyDescent="0.15">
      <c r="A13" s="248"/>
      <c r="B13" s="244"/>
      <c r="C13" s="244"/>
      <c r="D13" s="244"/>
      <c r="E13" s="244"/>
      <c r="F13" s="244"/>
      <c r="G13" s="1127" t="s">
        <v>476</v>
      </c>
      <c r="H13" s="1128"/>
      <c r="I13" s="1128"/>
      <c r="J13" s="1129"/>
      <c r="K13" s="267" t="s">
        <v>475</v>
      </c>
      <c r="L13" s="268" t="s">
        <v>475</v>
      </c>
      <c r="M13" s="269" t="s">
        <v>475</v>
      </c>
      <c r="N13" s="270" t="s">
        <v>475</v>
      </c>
    </row>
    <row r="14" spans="1:16" ht="13.5" customHeight="1" x14ac:dyDescent="0.15">
      <c r="A14" s="248"/>
      <c r="B14" s="244"/>
      <c r="C14" s="244"/>
      <c r="D14" s="244"/>
      <c r="E14" s="244"/>
      <c r="F14" s="244"/>
      <c r="G14" s="1127" t="s">
        <v>477</v>
      </c>
      <c r="H14" s="1128"/>
      <c r="I14" s="1128"/>
      <c r="J14" s="1129"/>
      <c r="K14" s="267">
        <v>58584</v>
      </c>
      <c r="L14" s="268">
        <v>4225</v>
      </c>
      <c r="M14" s="269">
        <v>8560</v>
      </c>
      <c r="N14" s="270">
        <v>-50.6</v>
      </c>
    </row>
    <row r="15" spans="1:16" ht="13.5" customHeight="1" x14ac:dyDescent="0.15">
      <c r="A15" s="248"/>
      <c r="B15" s="244"/>
      <c r="C15" s="244"/>
      <c r="D15" s="244"/>
      <c r="E15" s="244"/>
      <c r="F15" s="244"/>
      <c r="G15" s="1127" t="s">
        <v>478</v>
      </c>
      <c r="H15" s="1128"/>
      <c r="I15" s="1128"/>
      <c r="J15" s="1129"/>
      <c r="K15" s="267">
        <v>99172</v>
      </c>
      <c r="L15" s="268">
        <v>7152</v>
      </c>
      <c r="M15" s="269">
        <v>4570</v>
      </c>
      <c r="N15" s="270">
        <v>56.5</v>
      </c>
    </row>
    <row r="16" spans="1:16" x14ac:dyDescent="0.15">
      <c r="A16" s="248"/>
      <c r="B16" s="244"/>
      <c r="C16" s="244"/>
      <c r="D16" s="244"/>
      <c r="E16" s="244"/>
      <c r="F16" s="244"/>
      <c r="G16" s="1130" t="s">
        <v>479</v>
      </c>
      <c r="H16" s="1131"/>
      <c r="I16" s="1131"/>
      <c r="J16" s="1132"/>
      <c r="K16" s="268">
        <v>-180744</v>
      </c>
      <c r="L16" s="268">
        <v>-13035</v>
      </c>
      <c r="M16" s="269">
        <v>-19939</v>
      </c>
      <c r="N16" s="270">
        <v>-34.6</v>
      </c>
    </row>
    <row r="17" spans="1:16" x14ac:dyDescent="0.15">
      <c r="A17" s="248"/>
      <c r="B17" s="244"/>
      <c r="C17" s="244"/>
      <c r="D17" s="244"/>
      <c r="E17" s="244"/>
      <c r="F17" s="244"/>
      <c r="G17" s="1130" t="s">
        <v>167</v>
      </c>
      <c r="H17" s="1131"/>
      <c r="I17" s="1131"/>
      <c r="J17" s="1132"/>
      <c r="K17" s="268">
        <v>1374670</v>
      </c>
      <c r="L17" s="268">
        <v>99140</v>
      </c>
      <c r="M17" s="269">
        <v>241959</v>
      </c>
      <c r="N17" s="270">
        <v>-59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22" t="s">
        <v>484</v>
      </c>
      <c r="H21" s="1123"/>
      <c r="I21" s="1123"/>
      <c r="J21" s="1124"/>
      <c r="K21" s="280">
        <v>9.74</v>
      </c>
      <c r="L21" s="281">
        <v>22.44</v>
      </c>
      <c r="M21" s="282">
        <v>-12.7</v>
      </c>
      <c r="N21" s="249"/>
      <c r="O21" s="283"/>
      <c r="P21" s="279"/>
    </row>
    <row r="22" spans="1:16" s="284" customFormat="1" x14ac:dyDescent="0.15">
      <c r="A22" s="279"/>
      <c r="B22" s="249"/>
      <c r="C22" s="249"/>
      <c r="D22" s="249"/>
      <c r="E22" s="249"/>
      <c r="F22" s="249"/>
      <c r="G22" s="1122" t="s">
        <v>485</v>
      </c>
      <c r="H22" s="1123"/>
      <c r="I22" s="1123"/>
      <c r="J22" s="1124"/>
      <c r="K22" s="285">
        <v>98.9</v>
      </c>
      <c r="L22" s="286">
        <v>94.5</v>
      </c>
      <c r="M22" s="287">
        <v>4.4000000000000004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25" t="s">
        <v>466</v>
      </c>
      <c r="L30" s="254"/>
      <c r="M30" s="255" t="s">
        <v>467</v>
      </c>
      <c r="N30" s="256"/>
    </row>
    <row r="31" spans="1:16" x14ac:dyDescent="0.15">
      <c r="A31" s="248"/>
      <c r="B31" s="244"/>
      <c r="C31" s="244"/>
      <c r="D31" s="244"/>
      <c r="E31" s="244"/>
      <c r="F31" s="244"/>
      <c r="G31" s="257"/>
      <c r="H31" s="258"/>
      <c r="I31" s="258"/>
      <c r="J31" s="259"/>
      <c r="K31" s="1126"/>
      <c r="L31" s="260" t="s">
        <v>468</v>
      </c>
      <c r="M31" s="261" t="s">
        <v>469</v>
      </c>
      <c r="N31" s="262" t="s">
        <v>470</v>
      </c>
    </row>
    <row r="32" spans="1:16" ht="27" customHeight="1" x14ac:dyDescent="0.15">
      <c r="A32" s="248"/>
      <c r="B32" s="244"/>
      <c r="C32" s="244"/>
      <c r="D32" s="244"/>
      <c r="E32" s="244"/>
      <c r="F32" s="244"/>
      <c r="G32" s="1138" t="s">
        <v>489</v>
      </c>
      <c r="H32" s="1139"/>
      <c r="I32" s="1139"/>
      <c r="J32" s="1140"/>
      <c r="K32" s="294">
        <v>254268</v>
      </c>
      <c r="L32" s="294">
        <v>18338</v>
      </c>
      <c r="M32" s="295">
        <v>119365</v>
      </c>
      <c r="N32" s="296">
        <v>-84.6</v>
      </c>
    </row>
    <row r="33" spans="1:16" ht="13.5" customHeight="1" x14ac:dyDescent="0.15">
      <c r="A33" s="248"/>
      <c r="B33" s="244"/>
      <c r="C33" s="244"/>
      <c r="D33" s="244"/>
      <c r="E33" s="244"/>
      <c r="F33" s="244"/>
      <c r="G33" s="1138" t="s">
        <v>490</v>
      </c>
      <c r="H33" s="1139"/>
      <c r="I33" s="1139"/>
      <c r="J33" s="1140"/>
      <c r="K33" s="294" t="s">
        <v>475</v>
      </c>
      <c r="L33" s="294" t="s">
        <v>475</v>
      </c>
      <c r="M33" s="295" t="s">
        <v>475</v>
      </c>
      <c r="N33" s="296" t="s">
        <v>475</v>
      </c>
    </row>
    <row r="34" spans="1:16" ht="27" customHeight="1" x14ac:dyDescent="0.15">
      <c r="A34" s="248"/>
      <c r="B34" s="244"/>
      <c r="C34" s="244"/>
      <c r="D34" s="244"/>
      <c r="E34" s="244"/>
      <c r="F34" s="244"/>
      <c r="G34" s="1138" t="s">
        <v>491</v>
      </c>
      <c r="H34" s="1139"/>
      <c r="I34" s="1139"/>
      <c r="J34" s="1140"/>
      <c r="K34" s="294" t="s">
        <v>475</v>
      </c>
      <c r="L34" s="294" t="s">
        <v>475</v>
      </c>
      <c r="M34" s="295">
        <v>50</v>
      </c>
      <c r="N34" s="296" t="s">
        <v>475</v>
      </c>
    </row>
    <row r="35" spans="1:16" ht="27" customHeight="1" x14ac:dyDescent="0.15">
      <c r="A35" s="248"/>
      <c r="B35" s="244"/>
      <c r="C35" s="244"/>
      <c r="D35" s="244"/>
      <c r="E35" s="244"/>
      <c r="F35" s="244"/>
      <c r="G35" s="1138" t="s">
        <v>492</v>
      </c>
      <c r="H35" s="1139"/>
      <c r="I35" s="1139"/>
      <c r="J35" s="1140"/>
      <c r="K35" s="294">
        <v>512230</v>
      </c>
      <c r="L35" s="294">
        <v>36941</v>
      </c>
      <c r="M35" s="295">
        <v>29529</v>
      </c>
      <c r="N35" s="296">
        <v>25.1</v>
      </c>
    </row>
    <row r="36" spans="1:16" ht="27" customHeight="1" x14ac:dyDescent="0.15">
      <c r="A36" s="248"/>
      <c r="B36" s="244"/>
      <c r="C36" s="244"/>
      <c r="D36" s="244"/>
      <c r="E36" s="244"/>
      <c r="F36" s="244"/>
      <c r="G36" s="1138" t="s">
        <v>493</v>
      </c>
      <c r="H36" s="1139"/>
      <c r="I36" s="1139"/>
      <c r="J36" s="1140"/>
      <c r="K36" s="294">
        <v>26414</v>
      </c>
      <c r="L36" s="294">
        <v>1905</v>
      </c>
      <c r="M36" s="295">
        <v>4818</v>
      </c>
      <c r="N36" s="296">
        <v>-60.5</v>
      </c>
    </row>
    <row r="37" spans="1:16" ht="13.5" customHeight="1" x14ac:dyDescent="0.15">
      <c r="A37" s="248"/>
      <c r="B37" s="244"/>
      <c r="C37" s="244"/>
      <c r="D37" s="244"/>
      <c r="E37" s="244"/>
      <c r="F37" s="244"/>
      <c r="G37" s="1138" t="s">
        <v>494</v>
      </c>
      <c r="H37" s="1139"/>
      <c r="I37" s="1139"/>
      <c r="J37" s="1140"/>
      <c r="K37" s="294">
        <v>106419</v>
      </c>
      <c r="L37" s="294">
        <v>7675</v>
      </c>
      <c r="M37" s="295">
        <v>1119</v>
      </c>
      <c r="N37" s="296">
        <v>585.9</v>
      </c>
    </row>
    <row r="38" spans="1:16" ht="27" customHeight="1" x14ac:dyDescent="0.15">
      <c r="A38" s="248"/>
      <c r="B38" s="244"/>
      <c r="C38" s="244"/>
      <c r="D38" s="244"/>
      <c r="E38" s="244"/>
      <c r="F38" s="244"/>
      <c r="G38" s="1141" t="s">
        <v>495</v>
      </c>
      <c r="H38" s="1142"/>
      <c r="I38" s="1142"/>
      <c r="J38" s="1143"/>
      <c r="K38" s="297" t="s">
        <v>475</v>
      </c>
      <c r="L38" s="297" t="s">
        <v>475</v>
      </c>
      <c r="M38" s="298">
        <v>49</v>
      </c>
      <c r="N38" s="299" t="s">
        <v>475</v>
      </c>
      <c r="O38" s="293"/>
    </row>
    <row r="39" spans="1:16" x14ac:dyDescent="0.15">
      <c r="A39" s="248"/>
      <c r="B39" s="244"/>
      <c r="C39" s="244"/>
      <c r="D39" s="244"/>
      <c r="E39" s="244"/>
      <c r="F39" s="244"/>
      <c r="G39" s="1141" t="s">
        <v>496</v>
      </c>
      <c r="H39" s="1142"/>
      <c r="I39" s="1142"/>
      <c r="J39" s="1143"/>
      <c r="K39" s="300" t="s">
        <v>475</v>
      </c>
      <c r="L39" s="300" t="s">
        <v>475</v>
      </c>
      <c r="M39" s="301">
        <v>-6027</v>
      </c>
      <c r="N39" s="302" t="s">
        <v>475</v>
      </c>
      <c r="O39" s="293"/>
    </row>
    <row r="40" spans="1:16" ht="27" customHeight="1" x14ac:dyDescent="0.15">
      <c r="A40" s="248"/>
      <c r="B40" s="244"/>
      <c r="C40" s="244"/>
      <c r="D40" s="244"/>
      <c r="E40" s="244"/>
      <c r="F40" s="244"/>
      <c r="G40" s="1138" t="s">
        <v>497</v>
      </c>
      <c r="H40" s="1139"/>
      <c r="I40" s="1139"/>
      <c r="J40" s="1140"/>
      <c r="K40" s="300">
        <v>-637605</v>
      </c>
      <c r="L40" s="300">
        <v>-45983</v>
      </c>
      <c r="M40" s="301">
        <v>-114844</v>
      </c>
      <c r="N40" s="302">
        <v>-60</v>
      </c>
      <c r="O40" s="293"/>
    </row>
    <row r="41" spans="1:16" x14ac:dyDescent="0.15">
      <c r="A41" s="248"/>
      <c r="B41" s="244"/>
      <c r="C41" s="244"/>
      <c r="D41" s="244"/>
      <c r="E41" s="244"/>
      <c r="F41" s="244"/>
      <c r="G41" s="1144" t="s">
        <v>278</v>
      </c>
      <c r="H41" s="1145"/>
      <c r="I41" s="1145"/>
      <c r="J41" s="1146"/>
      <c r="K41" s="294">
        <v>261726</v>
      </c>
      <c r="L41" s="300">
        <v>18875</v>
      </c>
      <c r="M41" s="301">
        <v>34058</v>
      </c>
      <c r="N41" s="302">
        <v>-44.6</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33" t="s">
        <v>466</v>
      </c>
      <c r="J49" s="1135" t="s">
        <v>501</v>
      </c>
      <c r="K49" s="1136"/>
      <c r="L49" s="1136"/>
      <c r="M49" s="1136"/>
      <c r="N49" s="1137"/>
    </row>
    <row r="50" spans="1:14" x14ac:dyDescent="0.15">
      <c r="A50" s="248"/>
      <c r="B50" s="244"/>
      <c r="C50" s="244"/>
      <c r="D50" s="244"/>
      <c r="E50" s="244"/>
      <c r="F50" s="244"/>
      <c r="G50" s="312"/>
      <c r="H50" s="313"/>
      <c r="I50" s="1134"/>
      <c r="J50" s="314" t="s">
        <v>502</v>
      </c>
      <c r="K50" s="315" t="s">
        <v>503</v>
      </c>
      <c r="L50" s="316" t="s">
        <v>504</v>
      </c>
      <c r="M50" s="317" t="s">
        <v>505</v>
      </c>
      <c r="N50" s="318" t="s">
        <v>506</v>
      </c>
    </row>
    <row r="51" spans="1:14" x14ac:dyDescent="0.15">
      <c r="A51" s="248"/>
      <c r="B51" s="244"/>
      <c r="C51" s="244"/>
      <c r="D51" s="244"/>
      <c r="E51" s="244"/>
      <c r="F51" s="244"/>
      <c r="G51" s="310" t="s">
        <v>507</v>
      </c>
      <c r="H51" s="311"/>
      <c r="I51" s="319">
        <v>333449</v>
      </c>
      <c r="J51" s="320">
        <v>22792</v>
      </c>
      <c r="K51" s="321">
        <v>-70.400000000000006</v>
      </c>
      <c r="L51" s="322">
        <v>61557</v>
      </c>
      <c r="M51" s="323">
        <v>-4.9000000000000004</v>
      </c>
      <c r="N51" s="324">
        <v>-65.5</v>
      </c>
    </row>
    <row r="52" spans="1:14" x14ac:dyDescent="0.15">
      <c r="A52" s="248"/>
      <c r="B52" s="244"/>
      <c r="C52" s="244"/>
      <c r="D52" s="244"/>
      <c r="E52" s="244"/>
      <c r="F52" s="244"/>
      <c r="G52" s="325"/>
      <c r="H52" s="326" t="s">
        <v>508</v>
      </c>
      <c r="I52" s="327">
        <v>298473</v>
      </c>
      <c r="J52" s="328">
        <v>20401</v>
      </c>
      <c r="K52" s="329">
        <v>-68.7</v>
      </c>
      <c r="L52" s="330">
        <v>32497</v>
      </c>
      <c r="M52" s="331">
        <v>1.8</v>
      </c>
      <c r="N52" s="332">
        <v>-70.5</v>
      </c>
    </row>
    <row r="53" spans="1:14" x14ac:dyDescent="0.15">
      <c r="A53" s="248"/>
      <c r="B53" s="244"/>
      <c r="C53" s="244"/>
      <c r="D53" s="244"/>
      <c r="E53" s="244"/>
      <c r="F53" s="244"/>
      <c r="G53" s="310" t="s">
        <v>509</v>
      </c>
      <c r="H53" s="311"/>
      <c r="I53" s="319">
        <v>239374</v>
      </c>
      <c r="J53" s="320">
        <v>16539</v>
      </c>
      <c r="K53" s="321">
        <v>-27.4</v>
      </c>
      <c r="L53" s="322">
        <v>69806</v>
      </c>
      <c r="M53" s="323">
        <v>13.4</v>
      </c>
      <c r="N53" s="324">
        <v>-40.799999999999997</v>
      </c>
    </row>
    <row r="54" spans="1:14" x14ac:dyDescent="0.15">
      <c r="A54" s="248"/>
      <c r="B54" s="244"/>
      <c r="C54" s="244"/>
      <c r="D54" s="244"/>
      <c r="E54" s="244"/>
      <c r="F54" s="244"/>
      <c r="G54" s="325"/>
      <c r="H54" s="326" t="s">
        <v>508</v>
      </c>
      <c r="I54" s="327">
        <v>234131</v>
      </c>
      <c r="J54" s="328">
        <v>16177</v>
      </c>
      <c r="K54" s="329">
        <v>-20.7</v>
      </c>
      <c r="L54" s="330">
        <v>32823</v>
      </c>
      <c r="M54" s="331">
        <v>1</v>
      </c>
      <c r="N54" s="332">
        <v>-21.7</v>
      </c>
    </row>
    <row r="55" spans="1:14" x14ac:dyDescent="0.15">
      <c r="A55" s="248"/>
      <c r="B55" s="244"/>
      <c r="C55" s="244"/>
      <c r="D55" s="244"/>
      <c r="E55" s="244"/>
      <c r="F55" s="244"/>
      <c r="G55" s="310" t="s">
        <v>510</v>
      </c>
      <c r="H55" s="311"/>
      <c r="I55" s="319">
        <v>226147</v>
      </c>
      <c r="J55" s="320">
        <v>15773</v>
      </c>
      <c r="K55" s="321">
        <v>-4.5999999999999996</v>
      </c>
      <c r="L55" s="322">
        <v>74444</v>
      </c>
      <c r="M55" s="323">
        <v>6.6</v>
      </c>
      <c r="N55" s="324">
        <v>-11.2</v>
      </c>
    </row>
    <row r="56" spans="1:14" x14ac:dyDescent="0.15">
      <c r="A56" s="248"/>
      <c r="B56" s="244"/>
      <c r="C56" s="244"/>
      <c r="D56" s="244"/>
      <c r="E56" s="244"/>
      <c r="F56" s="244"/>
      <c r="G56" s="325"/>
      <c r="H56" s="326" t="s">
        <v>508</v>
      </c>
      <c r="I56" s="327">
        <v>189152</v>
      </c>
      <c r="J56" s="328">
        <v>13192</v>
      </c>
      <c r="K56" s="329">
        <v>-18.5</v>
      </c>
      <c r="L56" s="330">
        <v>34175</v>
      </c>
      <c r="M56" s="331">
        <v>4.0999999999999996</v>
      </c>
      <c r="N56" s="332">
        <v>-22.6</v>
      </c>
    </row>
    <row r="57" spans="1:14" x14ac:dyDescent="0.15">
      <c r="A57" s="248"/>
      <c r="B57" s="244"/>
      <c r="C57" s="244"/>
      <c r="D57" s="244"/>
      <c r="E57" s="244"/>
      <c r="F57" s="244"/>
      <c r="G57" s="310" t="s">
        <v>511</v>
      </c>
      <c r="H57" s="311"/>
      <c r="I57" s="319">
        <v>613239</v>
      </c>
      <c r="J57" s="320">
        <v>43458</v>
      </c>
      <c r="K57" s="321">
        <v>175.5</v>
      </c>
      <c r="L57" s="322">
        <v>85205</v>
      </c>
      <c r="M57" s="323">
        <v>14.5</v>
      </c>
      <c r="N57" s="324">
        <v>161</v>
      </c>
    </row>
    <row r="58" spans="1:14" x14ac:dyDescent="0.15">
      <c r="A58" s="248"/>
      <c r="B58" s="244"/>
      <c r="C58" s="244"/>
      <c r="D58" s="244"/>
      <c r="E58" s="244"/>
      <c r="F58" s="244"/>
      <c r="G58" s="325"/>
      <c r="H58" s="326" t="s">
        <v>508</v>
      </c>
      <c r="I58" s="327">
        <v>280518</v>
      </c>
      <c r="J58" s="328">
        <v>19879</v>
      </c>
      <c r="K58" s="329">
        <v>50.7</v>
      </c>
      <c r="L58" s="330">
        <v>38847</v>
      </c>
      <c r="M58" s="331">
        <v>13.7</v>
      </c>
      <c r="N58" s="332">
        <v>37</v>
      </c>
    </row>
    <row r="59" spans="1:14" x14ac:dyDescent="0.15">
      <c r="A59" s="248"/>
      <c r="B59" s="244"/>
      <c r="C59" s="244"/>
      <c r="D59" s="244"/>
      <c r="E59" s="244"/>
      <c r="F59" s="244"/>
      <c r="G59" s="310" t="s">
        <v>512</v>
      </c>
      <c r="H59" s="311"/>
      <c r="I59" s="319">
        <v>2731700</v>
      </c>
      <c r="J59" s="320">
        <v>197007</v>
      </c>
      <c r="K59" s="321">
        <v>353.3</v>
      </c>
      <c r="L59" s="322">
        <v>287914</v>
      </c>
      <c r="M59" s="323">
        <v>237.9</v>
      </c>
      <c r="N59" s="324">
        <v>115.4</v>
      </c>
    </row>
    <row r="60" spans="1:14" x14ac:dyDescent="0.15">
      <c r="A60" s="248"/>
      <c r="B60" s="244"/>
      <c r="C60" s="244"/>
      <c r="D60" s="244"/>
      <c r="E60" s="244"/>
      <c r="F60" s="244"/>
      <c r="G60" s="325"/>
      <c r="H60" s="326" t="s">
        <v>508</v>
      </c>
      <c r="I60" s="333">
        <v>1157770</v>
      </c>
      <c r="J60" s="328">
        <v>83497</v>
      </c>
      <c r="K60" s="329">
        <v>320</v>
      </c>
      <c r="L60" s="330">
        <v>146531</v>
      </c>
      <c r="M60" s="331">
        <v>277.2</v>
      </c>
      <c r="N60" s="332">
        <v>42.8</v>
      </c>
    </row>
    <row r="61" spans="1:14" x14ac:dyDescent="0.15">
      <c r="A61" s="248"/>
      <c r="B61" s="244"/>
      <c r="C61" s="244"/>
      <c r="D61" s="244"/>
      <c r="E61" s="244"/>
      <c r="F61" s="244"/>
      <c r="G61" s="310" t="s">
        <v>513</v>
      </c>
      <c r="H61" s="334"/>
      <c r="I61" s="335">
        <v>828782</v>
      </c>
      <c r="J61" s="336">
        <v>59114</v>
      </c>
      <c r="K61" s="337">
        <v>85.3</v>
      </c>
      <c r="L61" s="338">
        <v>115785</v>
      </c>
      <c r="M61" s="339">
        <v>53.5</v>
      </c>
      <c r="N61" s="324">
        <v>31.8</v>
      </c>
    </row>
    <row r="62" spans="1:14" x14ac:dyDescent="0.15">
      <c r="A62" s="248"/>
      <c r="B62" s="244"/>
      <c r="C62" s="244"/>
      <c r="D62" s="244"/>
      <c r="E62" s="244"/>
      <c r="F62" s="244"/>
      <c r="G62" s="325"/>
      <c r="H62" s="326" t="s">
        <v>508</v>
      </c>
      <c r="I62" s="327">
        <v>432009</v>
      </c>
      <c r="J62" s="328">
        <v>30629</v>
      </c>
      <c r="K62" s="329">
        <v>52.6</v>
      </c>
      <c r="L62" s="330">
        <v>56975</v>
      </c>
      <c r="M62" s="331">
        <v>59.6</v>
      </c>
      <c r="N62" s="332">
        <v>-7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7" t="s">
        <v>3</v>
      </c>
      <c r="D47" s="1147"/>
      <c r="E47" s="1148"/>
      <c r="F47" s="11">
        <v>52.94</v>
      </c>
      <c r="G47" s="12">
        <v>114.86</v>
      </c>
      <c r="H47" s="12">
        <v>119.78</v>
      </c>
      <c r="I47" s="12">
        <v>125.34</v>
      </c>
      <c r="J47" s="13">
        <v>116.72</v>
      </c>
    </row>
    <row r="48" spans="2:10" ht="57.75" customHeight="1" x14ac:dyDescent="0.15">
      <c r="B48" s="14"/>
      <c r="C48" s="1149" t="s">
        <v>4</v>
      </c>
      <c r="D48" s="1149"/>
      <c r="E48" s="1150"/>
      <c r="F48" s="15">
        <v>60.43</v>
      </c>
      <c r="G48" s="16">
        <v>17.14</v>
      </c>
      <c r="H48" s="16">
        <v>32.42</v>
      </c>
      <c r="I48" s="16">
        <v>23.27</v>
      </c>
      <c r="J48" s="17">
        <v>22.21</v>
      </c>
    </row>
    <row r="49" spans="2:10" ht="57.75" customHeight="1" thickBot="1" x14ac:dyDescent="0.2">
      <c r="B49" s="18"/>
      <c r="C49" s="1151" t="s">
        <v>5</v>
      </c>
      <c r="D49" s="1151"/>
      <c r="E49" s="1152"/>
      <c r="F49" s="19">
        <v>72.5</v>
      </c>
      <c r="G49" s="20" t="s">
        <v>520</v>
      </c>
      <c r="H49" s="20">
        <v>6.32</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9" t="s">
        <v>523</v>
      </c>
      <c r="D34" s="1159"/>
      <c r="E34" s="1160"/>
      <c r="F34" s="32">
        <v>60.4</v>
      </c>
      <c r="G34" s="33">
        <v>19.25</v>
      </c>
      <c r="H34" s="33">
        <v>32.42</v>
      </c>
      <c r="I34" s="33">
        <v>23.26</v>
      </c>
      <c r="J34" s="34">
        <v>22.11</v>
      </c>
      <c r="K34" s="22"/>
      <c r="L34" s="22"/>
      <c r="M34" s="22"/>
      <c r="N34" s="22"/>
      <c r="O34" s="22"/>
      <c r="P34" s="22"/>
    </row>
    <row r="35" spans="1:16" ht="39" customHeight="1" x14ac:dyDescent="0.15">
      <c r="A35" s="22"/>
      <c r="B35" s="35"/>
      <c r="C35" s="1153" t="s">
        <v>524</v>
      </c>
      <c r="D35" s="1154"/>
      <c r="E35" s="1155"/>
      <c r="F35" s="36">
        <v>7.76</v>
      </c>
      <c r="G35" s="37">
        <v>11.76</v>
      </c>
      <c r="H35" s="37">
        <v>10.46</v>
      </c>
      <c r="I35" s="37">
        <v>9.4600000000000009</v>
      </c>
      <c r="J35" s="38">
        <v>8.2100000000000009</v>
      </c>
      <c r="K35" s="22"/>
      <c r="L35" s="22"/>
      <c r="M35" s="22"/>
      <c r="N35" s="22"/>
      <c r="O35" s="22"/>
      <c r="P35" s="22"/>
    </row>
    <row r="36" spans="1:16" ht="39" customHeight="1" x14ac:dyDescent="0.15">
      <c r="A36" s="22"/>
      <c r="B36" s="35"/>
      <c r="C36" s="1153" t="s">
        <v>525</v>
      </c>
      <c r="D36" s="1154"/>
      <c r="E36" s="1155"/>
      <c r="F36" s="36" t="s">
        <v>526</v>
      </c>
      <c r="G36" s="37">
        <v>0.28000000000000003</v>
      </c>
      <c r="H36" s="37">
        <v>0.51</v>
      </c>
      <c r="I36" s="37">
        <v>1.6</v>
      </c>
      <c r="J36" s="38">
        <v>6.9</v>
      </c>
      <c r="K36" s="22"/>
      <c r="L36" s="22"/>
      <c r="M36" s="22"/>
      <c r="N36" s="22"/>
      <c r="O36" s="22"/>
      <c r="P36" s="22"/>
    </row>
    <row r="37" spans="1:16" ht="39" customHeight="1" x14ac:dyDescent="0.15">
      <c r="A37" s="22"/>
      <c r="B37" s="35"/>
      <c r="C37" s="1153" t="s">
        <v>527</v>
      </c>
      <c r="D37" s="1154"/>
      <c r="E37" s="1155"/>
      <c r="F37" s="36">
        <v>4.79</v>
      </c>
      <c r="G37" s="37">
        <v>2.85</v>
      </c>
      <c r="H37" s="37">
        <v>4.1500000000000004</v>
      </c>
      <c r="I37" s="37">
        <v>0.91</v>
      </c>
      <c r="J37" s="38">
        <v>0.54</v>
      </c>
      <c r="K37" s="22"/>
      <c r="L37" s="22"/>
      <c r="M37" s="22"/>
      <c r="N37" s="22"/>
      <c r="O37" s="22"/>
      <c r="P37" s="22"/>
    </row>
    <row r="38" spans="1:16" ht="39" customHeight="1" x14ac:dyDescent="0.15">
      <c r="A38" s="22"/>
      <c r="B38" s="35"/>
      <c r="C38" s="1153" t="s">
        <v>528</v>
      </c>
      <c r="D38" s="1154"/>
      <c r="E38" s="1155"/>
      <c r="F38" s="36">
        <v>0.06</v>
      </c>
      <c r="G38" s="37">
        <v>0.12</v>
      </c>
      <c r="H38" s="37">
        <v>0.21</v>
      </c>
      <c r="I38" s="37">
        <v>3.28</v>
      </c>
      <c r="J38" s="38">
        <v>0.27</v>
      </c>
      <c r="K38" s="22"/>
      <c r="L38" s="22"/>
      <c r="M38" s="22"/>
      <c r="N38" s="22"/>
      <c r="O38" s="22"/>
      <c r="P38" s="22"/>
    </row>
    <row r="39" spans="1:16" ht="39" customHeight="1" x14ac:dyDescent="0.15">
      <c r="A39" s="22"/>
      <c r="B39" s="35"/>
      <c r="C39" s="1153" t="s">
        <v>529</v>
      </c>
      <c r="D39" s="1154"/>
      <c r="E39" s="1155"/>
      <c r="F39" s="36">
        <v>0.01</v>
      </c>
      <c r="G39" s="37">
        <v>0.05</v>
      </c>
      <c r="H39" s="37">
        <v>0.09</v>
      </c>
      <c r="I39" s="37">
        <v>0.12</v>
      </c>
      <c r="J39" s="38">
        <v>0.22</v>
      </c>
      <c r="K39" s="22"/>
      <c r="L39" s="22"/>
      <c r="M39" s="22"/>
      <c r="N39" s="22"/>
      <c r="O39" s="22"/>
      <c r="P39" s="22"/>
    </row>
    <row r="40" spans="1:16" ht="39" customHeight="1" x14ac:dyDescent="0.15">
      <c r="A40" s="22"/>
      <c r="B40" s="35"/>
      <c r="C40" s="1153" t="s">
        <v>530</v>
      </c>
      <c r="D40" s="1154"/>
      <c r="E40" s="1155"/>
      <c r="F40" s="36">
        <v>0.6</v>
      </c>
      <c r="G40" s="37">
        <v>0.48</v>
      </c>
      <c r="H40" s="37">
        <v>0.27</v>
      </c>
      <c r="I40" s="37">
        <v>0.34</v>
      </c>
      <c r="J40" s="38">
        <v>0.15</v>
      </c>
      <c r="K40" s="22"/>
      <c r="L40" s="22"/>
      <c r="M40" s="22"/>
      <c r="N40" s="22"/>
      <c r="O40" s="22"/>
      <c r="P40" s="22"/>
    </row>
    <row r="41" spans="1:16" ht="39" customHeight="1" x14ac:dyDescent="0.15">
      <c r="A41" s="22"/>
      <c r="B41" s="35"/>
      <c r="C41" s="1153" t="s">
        <v>531</v>
      </c>
      <c r="D41" s="1154"/>
      <c r="E41" s="1155"/>
      <c r="F41" s="36">
        <v>0.02</v>
      </c>
      <c r="G41" s="37">
        <v>0</v>
      </c>
      <c r="H41" s="37">
        <v>0</v>
      </c>
      <c r="I41" s="37">
        <v>0</v>
      </c>
      <c r="J41" s="38">
        <v>7.0000000000000007E-2</v>
      </c>
      <c r="K41" s="22"/>
      <c r="L41" s="22"/>
      <c r="M41" s="22"/>
      <c r="N41" s="22"/>
      <c r="O41" s="22"/>
      <c r="P41" s="22"/>
    </row>
    <row r="42" spans="1:16" ht="39" customHeight="1" x14ac:dyDescent="0.15">
      <c r="A42" s="22"/>
      <c r="B42" s="39"/>
      <c r="C42" s="1153" t="s">
        <v>532</v>
      </c>
      <c r="D42" s="1154"/>
      <c r="E42" s="1155"/>
      <c r="F42" s="36" t="s">
        <v>475</v>
      </c>
      <c r="G42" s="37" t="s">
        <v>475</v>
      </c>
      <c r="H42" s="37" t="s">
        <v>475</v>
      </c>
      <c r="I42" s="37" t="s">
        <v>475</v>
      </c>
      <c r="J42" s="38" t="s">
        <v>475</v>
      </c>
      <c r="K42" s="22"/>
      <c r="L42" s="22"/>
      <c r="M42" s="22"/>
      <c r="N42" s="22"/>
      <c r="O42" s="22"/>
      <c r="P42" s="22"/>
    </row>
    <row r="43" spans="1:16" ht="39" customHeight="1" thickBot="1" x14ac:dyDescent="0.2">
      <c r="A43" s="22"/>
      <c r="B43" s="40"/>
      <c r="C43" s="1156" t="s">
        <v>533</v>
      </c>
      <c r="D43" s="1157"/>
      <c r="E43" s="1158"/>
      <c r="F43" s="41">
        <v>0.04</v>
      </c>
      <c r="G43" s="42">
        <v>0.04</v>
      </c>
      <c r="H43" s="42">
        <v>0.04</v>
      </c>
      <c r="I43" s="42">
        <v>0.06</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4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9" t="s">
        <v>10</v>
      </c>
      <c r="C45" s="1170"/>
      <c r="D45" s="58"/>
      <c r="E45" s="1175" t="s">
        <v>11</v>
      </c>
      <c r="F45" s="1175"/>
      <c r="G45" s="1175"/>
      <c r="H45" s="1175"/>
      <c r="I45" s="1175"/>
      <c r="J45" s="1176"/>
      <c r="K45" s="59">
        <v>448</v>
      </c>
      <c r="L45" s="60">
        <v>447</v>
      </c>
      <c r="M45" s="60">
        <v>352</v>
      </c>
      <c r="N45" s="60">
        <v>290</v>
      </c>
      <c r="O45" s="61">
        <v>254</v>
      </c>
      <c r="P45" s="48"/>
      <c r="Q45" s="48"/>
      <c r="R45" s="48"/>
      <c r="S45" s="48"/>
      <c r="T45" s="48"/>
      <c r="U45" s="48"/>
    </row>
    <row r="46" spans="1:21" ht="30.75" customHeight="1" x14ac:dyDescent="0.15">
      <c r="A46" s="48"/>
      <c r="B46" s="1171"/>
      <c r="C46" s="1172"/>
      <c r="D46" s="62"/>
      <c r="E46" s="1163" t="s">
        <v>12</v>
      </c>
      <c r="F46" s="1163"/>
      <c r="G46" s="1163"/>
      <c r="H46" s="1163"/>
      <c r="I46" s="1163"/>
      <c r="J46" s="1164"/>
      <c r="K46" s="63" t="s">
        <v>475</v>
      </c>
      <c r="L46" s="64" t="s">
        <v>475</v>
      </c>
      <c r="M46" s="64" t="s">
        <v>475</v>
      </c>
      <c r="N46" s="64" t="s">
        <v>475</v>
      </c>
      <c r="O46" s="65" t="s">
        <v>475</v>
      </c>
      <c r="P46" s="48"/>
      <c r="Q46" s="48"/>
      <c r="R46" s="48"/>
      <c r="S46" s="48"/>
      <c r="T46" s="48"/>
      <c r="U46" s="48"/>
    </row>
    <row r="47" spans="1:21" ht="30.75" customHeight="1" x14ac:dyDescent="0.15">
      <c r="A47" s="48"/>
      <c r="B47" s="1171"/>
      <c r="C47" s="1172"/>
      <c r="D47" s="62"/>
      <c r="E47" s="1163" t="s">
        <v>13</v>
      </c>
      <c r="F47" s="1163"/>
      <c r="G47" s="1163"/>
      <c r="H47" s="1163"/>
      <c r="I47" s="1163"/>
      <c r="J47" s="1164"/>
      <c r="K47" s="63" t="s">
        <v>475</v>
      </c>
      <c r="L47" s="64" t="s">
        <v>475</v>
      </c>
      <c r="M47" s="64" t="s">
        <v>475</v>
      </c>
      <c r="N47" s="64" t="s">
        <v>475</v>
      </c>
      <c r="O47" s="65" t="s">
        <v>475</v>
      </c>
      <c r="P47" s="48"/>
      <c r="Q47" s="48"/>
      <c r="R47" s="48"/>
      <c r="S47" s="48"/>
      <c r="T47" s="48"/>
      <c r="U47" s="48"/>
    </row>
    <row r="48" spans="1:21" ht="30.75" customHeight="1" x14ac:dyDescent="0.15">
      <c r="A48" s="48"/>
      <c r="B48" s="1171"/>
      <c r="C48" s="1172"/>
      <c r="D48" s="62"/>
      <c r="E48" s="1163" t="s">
        <v>14</v>
      </c>
      <c r="F48" s="1163"/>
      <c r="G48" s="1163"/>
      <c r="H48" s="1163"/>
      <c r="I48" s="1163"/>
      <c r="J48" s="1164"/>
      <c r="K48" s="63">
        <v>450</v>
      </c>
      <c r="L48" s="64">
        <v>527</v>
      </c>
      <c r="M48" s="64">
        <v>512</v>
      </c>
      <c r="N48" s="64">
        <v>484</v>
      </c>
      <c r="O48" s="65">
        <v>512</v>
      </c>
      <c r="P48" s="48"/>
      <c r="Q48" s="48"/>
      <c r="R48" s="48"/>
      <c r="S48" s="48"/>
      <c r="T48" s="48"/>
      <c r="U48" s="48"/>
    </row>
    <row r="49" spans="1:21" ht="30.75" customHeight="1" x14ac:dyDescent="0.15">
      <c r="A49" s="48"/>
      <c r="B49" s="1171"/>
      <c r="C49" s="1172"/>
      <c r="D49" s="62"/>
      <c r="E49" s="1163" t="s">
        <v>15</v>
      </c>
      <c r="F49" s="1163"/>
      <c r="G49" s="1163"/>
      <c r="H49" s="1163"/>
      <c r="I49" s="1163"/>
      <c r="J49" s="1164"/>
      <c r="K49" s="63">
        <v>63</v>
      </c>
      <c r="L49" s="64">
        <v>56</v>
      </c>
      <c r="M49" s="64">
        <v>27</v>
      </c>
      <c r="N49" s="64">
        <v>26</v>
      </c>
      <c r="O49" s="65">
        <v>26</v>
      </c>
      <c r="P49" s="48"/>
      <c r="Q49" s="48"/>
      <c r="R49" s="48"/>
      <c r="S49" s="48"/>
      <c r="T49" s="48"/>
      <c r="U49" s="48"/>
    </row>
    <row r="50" spans="1:21" ht="30.75" customHeight="1" x14ac:dyDescent="0.15">
      <c r="A50" s="48"/>
      <c r="B50" s="1171"/>
      <c r="C50" s="1172"/>
      <c r="D50" s="62"/>
      <c r="E50" s="1163" t="s">
        <v>16</v>
      </c>
      <c r="F50" s="1163"/>
      <c r="G50" s="1163"/>
      <c r="H50" s="1163"/>
      <c r="I50" s="1163"/>
      <c r="J50" s="1164"/>
      <c r="K50" s="63" t="s">
        <v>475</v>
      </c>
      <c r="L50" s="64" t="s">
        <v>475</v>
      </c>
      <c r="M50" s="64" t="s">
        <v>475</v>
      </c>
      <c r="N50" s="64">
        <v>1</v>
      </c>
      <c r="O50" s="65">
        <v>106</v>
      </c>
      <c r="P50" s="48"/>
      <c r="Q50" s="48"/>
      <c r="R50" s="48"/>
      <c r="S50" s="48"/>
      <c r="T50" s="48"/>
      <c r="U50" s="48"/>
    </row>
    <row r="51" spans="1:21" ht="30.75" customHeight="1" x14ac:dyDescent="0.15">
      <c r="A51" s="48"/>
      <c r="B51" s="1173"/>
      <c r="C51" s="1174"/>
      <c r="D51" s="66"/>
      <c r="E51" s="1163" t="s">
        <v>17</v>
      </c>
      <c r="F51" s="1163"/>
      <c r="G51" s="1163"/>
      <c r="H51" s="1163"/>
      <c r="I51" s="1163"/>
      <c r="J51" s="1164"/>
      <c r="K51" s="63" t="s">
        <v>475</v>
      </c>
      <c r="L51" s="64" t="s">
        <v>475</v>
      </c>
      <c r="M51" s="64" t="s">
        <v>475</v>
      </c>
      <c r="N51" s="64" t="s">
        <v>475</v>
      </c>
      <c r="O51" s="65" t="s">
        <v>475</v>
      </c>
      <c r="P51" s="48"/>
      <c r="Q51" s="48"/>
      <c r="R51" s="48"/>
      <c r="S51" s="48"/>
      <c r="T51" s="48"/>
      <c r="U51" s="48"/>
    </row>
    <row r="52" spans="1:21" ht="30.75" customHeight="1" x14ac:dyDescent="0.15">
      <c r="A52" s="48"/>
      <c r="B52" s="1161" t="s">
        <v>18</v>
      </c>
      <c r="C52" s="1162"/>
      <c r="D52" s="66"/>
      <c r="E52" s="1163" t="s">
        <v>19</v>
      </c>
      <c r="F52" s="1163"/>
      <c r="G52" s="1163"/>
      <c r="H52" s="1163"/>
      <c r="I52" s="1163"/>
      <c r="J52" s="1164"/>
      <c r="K52" s="63">
        <v>591</v>
      </c>
      <c r="L52" s="64">
        <v>621</v>
      </c>
      <c r="M52" s="64">
        <v>631</v>
      </c>
      <c r="N52" s="64">
        <v>654</v>
      </c>
      <c r="O52" s="65">
        <v>637</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370</v>
      </c>
      <c r="L53" s="69">
        <v>409</v>
      </c>
      <c r="M53" s="69">
        <v>260</v>
      </c>
      <c r="N53" s="69">
        <v>147</v>
      </c>
      <c r="O53" s="70">
        <v>261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37"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77" t="s">
        <v>23</v>
      </c>
      <c r="C41" s="1178"/>
      <c r="D41" s="81"/>
      <c r="E41" s="1183" t="s">
        <v>24</v>
      </c>
      <c r="F41" s="1183"/>
      <c r="G41" s="1183"/>
      <c r="H41" s="1184"/>
      <c r="I41" s="82">
        <v>2516</v>
      </c>
      <c r="J41" s="83">
        <v>2104</v>
      </c>
      <c r="K41" s="83">
        <v>1784</v>
      </c>
      <c r="L41" s="83">
        <v>1517</v>
      </c>
      <c r="M41" s="84">
        <v>1293</v>
      </c>
    </row>
    <row r="42" spans="2:13" ht="27.75" customHeight="1" x14ac:dyDescent="0.15">
      <c r="B42" s="1179"/>
      <c r="C42" s="1180"/>
      <c r="D42" s="85"/>
      <c r="E42" s="1185" t="s">
        <v>25</v>
      </c>
      <c r="F42" s="1185"/>
      <c r="G42" s="1185"/>
      <c r="H42" s="1186"/>
      <c r="I42" s="86">
        <v>2233</v>
      </c>
      <c r="J42" s="87">
        <v>2326</v>
      </c>
      <c r="K42" s="87">
        <v>2293</v>
      </c>
      <c r="L42" s="87">
        <v>2257</v>
      </c>
      <c r="M42" s="88">
        <v>2112</v>
      </c>
    </row>
    <row r="43" spans="2:13" ht="27.75" customHeight="1" x14ac:dyDescent="0.15">
      <c r="B43" s="1179"/>
      <c r="C43" s="1180"/>
      <c r="D43" s="85"/>
      <c r="E43" s="1185" t="s">
        <v>26</v>
      </c>
      <c r="F43" s="1185"/>
      <c r="G43" s="1185"/>
      <c r="H43" s="1186"/>
      <c r="I43" s="86">
        <v>4696</v>
      </c>
      <c r="J43" s="87">
        <v>4510</v>
      </c>
      <c r="K43" s="87">
        <v>4362</v>
      </c>
      <c r="L43" s="87">
        <v>3973</v>
      </c>
      <c r="M43" s="88">
        <v>3748</v>
      </c>
    </row>
    <row r="44" spans="2:13" ht="27.75" customHeight="1" x14ac:dyDescent="0.15">
      <c r="B44" s="1179"/>
      <c r="C44" s="1180"/>
      <c r="D44" s="85"/>
      <c r="E44" s="1185" t="s">
        <v>27</v>
      </c>
      <c r="F44" s="1185"/>
      <c r="G44" s="1185"/>
      <c r="H44" s="1186"/>
      <c r="I44" s="86">
        <v>283</v>
      </c>
      <c r="J44" s="87">
        <v>252</v>
      </c>
      <c r="K44" s="87">
        <v>234</v>
      </c>
      <c r="L44" s="87">
        <v>204</v>
      </c>
      <c r="M44" s="88">
        <v>182</v>
      </c>
    </row>
    <row r="45" spans="2:13" ht="27.75" customHeight="1" x14ac:dyDescent="0.15">
      <c r="B45" s="1179"/>
      <c r="C45" s="1180"/>
      <c r="D45" s="85"/>
      <c r="E45" s="1185" t="s">
        <v>28</v>
      </c>
      <c r="F45" s="1185"/>
      <c r="G45" s="1185"/>
      <c r="H45" s="1186"/>
      <c r="I45" s="86">
        <v>1323</v>
      </c>
      <c r="J45" s="87">
        <v>900</v>
      </c>
      <c r="K45" s="87">
        <v>1416</v>
      </c>
      <c r="L45" s="87">
        <v>1099</v>
      </c>
      <c r="M45" s="88">
        <v>1090</v>
      </c>
    </row>
    <row r="46" spans="2:13" ht="27.75" customHeight="1" x14ac:dyDescent="0.15">
      <c r="B46" s="1179"/>
      <c r="C46" s="1180"/>
      <c r="D46" s="85"/>
      <c r="E46" s="1185" t="s">
        <v>29</v>
      </c>
      <c r="F46" s="1185"/>
      <c r="G46" s="1185"/>
      <c r="H46" s="1186"/>
      <c r="I46" s="86" t="s">
        <v>475</v>
      </c>
      <c r="J46" s="87" t="s">
        <v>475</v>
      </c>
      <c r="K46" s="87" t="s">
        <v>475</v>
      </c>
      <c r="L46" s="87" t="s">
        <v>475</v>
      </c>
      <c r="M46" s="88" t="s">
        <v>475</v>
      </c>
    </row>
    <row r="47" spans="2:13" ht="27.75" customHeight="1" x14ac:dyDescent="0.15">
      <c r="B47" s="1179"/>
      <c r="C47" s="1180"/>
      <c r="D47" s="85"/>
      <c r="E47" s="1185" t="s">
        <v>30</v>
      </c>
      <c r="F47" s="1185"/>
      <c r="G47" s="1185"/>
      <c r="H47" s="1186"/>
      <c r="I47" s="86" t="s">
        <v>475</v>
      </c>
      <c r="J47" s="87" t="s">
        <v>475</v>
      </c>
      <c r="K47" s="87" t="s">
        <v>475</v>
      </c>
      <c r="L47" s="87" t="s">
        <v>475</v>
      </c>
      <c r="M47" s="88" t="s">
        <v>475</v>
      </c>
    </row>
    <row r="48" spans="2:13" ht="27.75" customHeight="1" x14ac:dyDescent="0.15">
      <c r="B48" s="1181"/>
      <c r="C48" s="1182"/>
      <c r="D48" s="85"/>
      <c r="E48" s="1185" t="s">
        <v>31</v>
      </c>
      <c r="F48" s="1185"/>
      <c r="G48" s="1185"/>
      <c r="H48" s="1186"/>
      <c r="I48" s="86" t="s">
        <v>475</v>
      </c>
      <c r="J48" s="87" t="s">
        <v>475</v>
      </c>
      <c r="K48" s="87" t="s">
        <v>475</v>
      </c>
      <c r="L48" s="87" t="s">
        <v>475</v>
      </c>
      <c r="M48" s="88" t="s">
        <v>475</v>
      </c>
    </row>
    <row r="49" spans="2:13" ht="27.75" customHeight="1" x14ac:dyDescent="0.15">
      <c r="B49" s="1187" t="s">
        <v>32</v>
      </c>
      <c r="C49" s="1188"/>
      <c r="D49" s="89"/>
      <c r="E49" s="1185" t="s">
        <v>33</v>
      </c>
      <c r="F49" s="1185"/>
      <c r="G49" s="1185"/>
      <c r="H49" s="1186"/>
      <c r="I49" s="86">
        <v>5380</v>
      </c>
      <c r="J49" s="87">
        <v>7930</v>
      </c>
      <c r="K49" s="87">
        <v>7809</v>
      </c>
      <c r="L49" s="87">
        <v>9465</v>
      </c>
      <c r="M49" s="88">
        <v>9220</v>
      </c>
    </row>
    <row r="50" spans="2:13" ht="27.75" customHeight="1" x14ac:dyDescent="0.15">
      <c r="B50" s="1179"/>
      <c r="C50" s="1180"/>
      <c r="D50" s="85"/>
      <c r="E50" s="1185" t="s">
        <v>34</v>
      </c>
      <c r="F50" s="1185"/>
      <c r="G50" s="1185"/>
      <c r="H50" s="1186"/>
      <c r="I50" s="86">
        <v>3</v>
      </c>
      <c r="J50" s="87">
        <v>1</v>
      </c>
      <c r="K50" s="87" t="s">
        <v>475</v>
      </c>
      <c r="L50" s="87" t="s">
        <v>475</v>
      </c>
      <c r="M50" s="88" t="s">
        <v>475</v>
      </c>
    </row>
    <row r="51" spans="2:13" ht="27.75" customHeight="1" x14ac:dyDescent="0.15">
      <c r="B51" s="1181"/>
      <c r="C51" s="1182"/>
      <c r="D51" s="85"/>
      <c r="E51" s="1185" t="s">
        <v>35</v>
      </c>
      <c r="F51" s="1185"/>
      <c r="G51" s="1185"/>
      <c r="H51" s="1186"/>
      <c r="I51" s="86">
        <v>6814</v>
      </c>
      <c r="J51" s="87">
        <v>6388</v>
      </c>
      <c r="K51" s="87">
        <v>6306</v>
      </c>
      <c r="L51" s="87">
        <v>6747</v>
      </c>
      <c r="M51" s="88">
        <v>6143</v>
      </c>
    </row>
    <row r="52" spans="2:13" ht="27.75" customHeight="1" thickBot="1" x14ac:dyDescent="0.2">
      <c r="B52" s="1189" t="s">
        <v>20</v>
      </c>
      <c r="C52" s="1190"/>
      <c r="D52" s="90"/>
      <c r="E52" s="1191" t="s">
        <v>36</v>
      </c>
      <c r="F52" s="1191"/>
      <c r="G52" s="1191"/>
      <c r="H52" s="1192"/>
      <c r="I52" s="91">
        <v>-1148</v>
      </c>
      <c r="J52" s="92">
        <v>-4227</v>
      </c>
      <c r="K52" s="92">
        <v>-4025</v>
      </c>
      <c r="L52" s="92">
        <v>-7162</v>
      </c>
      <c r="M52" s="93">
        <v>-6938</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37" zoomScaleNormal="100" zoomScaleSheetLayoutView="55" workbookViewId="0">
      <selection activeCell="N53" sqref="N53:N54"/>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93"/>
      <c r="B1" s="1194"/>
      <c r="P1" s="244"/>
      <c r="Q1" s="244"/>
    </row>
    <row r="2" spans="1:51" ht="25.5" x14ac:dyDescent="0.25">
      <c r="A2" s="1193"/>
      <c r="C2" s="1195"/>
      <c r="P2" s="244"/>
      <c r="Q2" s="244"/>
    </row>
    <row r="3" spans="1:51" ht="25.5" x14ac:dyDescent="0.25">
      <c r="A3" s="1193"/>
      <c r="C3" s="1195"/>
      <c r="P3" s="244"/>
      <c r="Q3" s="244"/>
    </row>
    <row r="4" spans="1:51" s="1196" customFormat="1" x14ac:dyDescent="0.15">
      <c r="A4" s="1193"/>
      <c r="B4" s="1193"/>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row>
    <row r="5" spans="1:51" s="1196" customFormat="1" x14ac:dyDescent="0.15">
      <c r="A5" s="1193"/>
      <c r="B5" s="1193"/>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row>
    <row r="6" spans="1:51" s="1196" customFormat="1" x14ac:dyDescent="0.15">
      <c r="A6" s="1193"/>
      <c r="B6" s="1193"/>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c r="AE6" s="1193"/>
      <c r="AF6" s="1193"/>
      <c r="AG6" s="1193"/>
      <c r="AH6" s="1193"/>
      <c r="AI6" s="1193"/>
    </row>
    <row r="7" spans="1:51" s="1196" customFormat="1" x14ac:dyDescent="0.15">
      <c r="A7" s="1193"/>
      <c r="B7" s="1193"/>
      <c r="C7" s="1193"/>
      <c r="D7" s="1193"/>
      <c r="E7" s="1193"/>
      <c r="F7" s="1193"/>
      <c r="G7" s="1193"/>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3"/>
      <c r="AG7" s="1193"/>
      <c r="AH7" s="1193"/>
      <c r="AI7" s="1193"/>
    </row>
    <row r="8" spans="1:51" s="1196" customFormat="1" x14ac:dyDescent="0.15">
      <c r="A8" s="1193"/>
      <c r="B8" s="1193"/>
      <c r="C8" s="1193"/>
      <c r="D8" s="1193"/>
      <c r="E8" s="1193"/>
      <c r="F8" s="1193"/>
      <c r="G8" s="1193"/>
      <c r="H8" s="1193"/>
      <c r="I8" s="1193"/>
      <c r="J8" s="1193"/>
      <c r="K8" s="1193"/>
      <c r="L8" s="1193"/>
      <c r="M8" s="1193"/>
      <c r="N8" s="1193"/>
      <c r="O8" s="1193"/>
      <c r="P8" s="1193"/>
      <c r="Q8" s="1193"/>
      <c r="R8" s="1193"/>
      <c r="S8" s="1193"/>
      <c r="T8" s="1193"/>
      <c r="U8" s="1193"/>
      <c r="V8" s="1193"/>
      <c r="W8" s="1193"/>
      <c r="X8" s="1193"/>
      <c r="Y8" s="1193"/>
      <c r="Z8" s="1193"/>
      <c r="AA8" s="1193"/>
      <c r="AB8" s="1193"/>
      <c r="AC8" s="1193"/>
      <c r="AD8" s="1193"/>
      <c r="AE8" s="1193"/>
      <c r="AF8" s="1193"/>
      <c r="AG8" s="1193"/>
      <c r="AH8" s="1193"/>
      <c r="AI8" s="1193"/>
    </row>
    <row r="9" spans="1:51" s="1196" customFormat="1" x14ac:dyDescent="0.15">
      <c r="A9" s="1193"/>
      <c r="B9" s="1193"/>
      <c r="C9" s="1193"/>
      <c r="D9" s="1193"/>
      <c r="E9" s="1193"/>
      <c r="F9" s="1193"/>
      <c r="G9" s="1193"/>
      <c r="H9" s="1193"/>
      <c r="I9" s="1193"/>
      <c r="J9" s="1193"/>
      <c r="K9" s="1193"/>
      <c r="L9" s="1193"/>
      <c r="M9" s="1193"/>
      <c r="N9" s="1193"/>
      <c r="O9" s="1193"/>
      <c r="P9" s="1193"/>
      <c r="Q9" s="1193"/>
      <c r="R9" s="1193"/>
      <c r="S9" s="1193"/>
      <c r="T9" s="1193"/>
      <c r="U9" s="1193"/>
      <c r="V9" s="1193"/>
      <c r="W9" s="1193"/>
      <c r="X9" s="1193"/>
      <c r="Y9" s="1193"/>
      <c r="Z9" s="1193"/>
      <c r="AA9" s="1193"/>
      <c r="AB9" s="1193"/>
      <c r="AC9" s="1193"/>
      <c r="AD9" s="1193"/>
      <c r="AE9" s="1193"/>
      <c r="AF9" s="1193"/>
      <c r="AG9" s="1193"/>
      <c r="AH9" s="1193"/>
      <c r="AI9" s="1193"/>
    </row>
    <row r="10" spans="1:51" s="1196" customFormat="1" x14ac:dyDescent="0.15">
      <c r="A10" s="1193"/>
      <c r="B10" s="1193"/>
      <c r="C10" s="1193"/>
      <c r="D10" s="1193"/>
      <c r="E10" s="1193"/>
      <c r="F10" s="1193"/>
      <c r="G10" s="1193"/>
      <c r="H10" s="1193"/>
      <c r="I10" s="1193"/>
      <c r="J10" s="1193"/>
      <c r="K10" s="1193"/>
      <c r="L10" s="1193"/>
      <c r="M10" s="1193"/>
      <c r="N10" s="1193"/>
      <c r="O10" s="1193"/>
      <c r="P10" s="1193"/>
      <c r="Q10" s="1193"/>
      <c r="R10" s="1193"/>
      <c r="S10" s="1193"/>
      <c r="T10" s="1193"/>
      <c r="U10" s="1193"/>
      <c r="V10" s="1193"/>
      <c r="W10" s="1193"/>
      <c r="X10" s="1193"/>
      <c r="Y10" s="1193"/>
      <c r="Z10" s="1193"/>
      <c r="AA10" s="1193"/>
      <c r="AB10" s="1193"/>
      <c r="AC10" s="1193"/>
      <c r="AD10" s="1193"/>
      <c r="AE10" s="1193"/>
      <c r="AF10" s="1193"/>
      <c r="AG10" s="1193"/>
      <c r="AH10" s="1193"/>
      <c r="AI10" s="1193"/>
      <c r="AY10" s="1196" t="s">
        <v>547</v>
      </c>
    </row>
    <row r="11" spans="1:51" s="1196" customFormat="1" x14ac:dyDescent="0.15">
      <c r="A11" s="1193"/>
      <c r="B11" s="1193"/>
      <c r="C11" s="1193"/>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1193"/>
    </row>
    <row r="12" spans="1:51" s="1196" customFormat="1" x14ac:dyDescent="0.15">
      <c r="A12" s="1193"/>
      <c r="B12" s="1193"/>
      <c r="C12" s="1193"/>
      <c r="D12" s="1193"/>
      <c r="E12" s="1193"/>
      <c r="F12" s="1193"/>
      <c r="G12" s="1193"/>
      <c r="H12" s="1193"/>
      <c r="I12" s="1193"/>
      <c r="J12" s="1193"/>
      <c r="K12" s="1193"/>
      <c r="L12" s="1193"/>
      <c r="M12" s="1193"/>
      <c r="N12" s="1193"/>
      <c r="O12" s="1193"/>
      <c r="P12" s="1193"/>
      <c r="Q12" s="1193"/>
      <c r="R12" s="1193"/>
      <c r="S12" s="1193"/>
      <c r="T12" s="1193"/>
      <c r="U12" s="1193"/>
      <c r="V12" s="1193"/>
      <c r="W12" s="1193"/>
      <c r="X12" s="1193"/>
      <c r="Y12" s="1193"/>
      <c r="Z12" s="1193"/>
      <c r="AA12" s="1193"/>
      <c r="AB12" s="1193"/>
      <c r="AC12" s="1193"/>
      <c r="AD12" s="1193"/>
      <c r="AE12" s="1193"/>
      <c r="AF12" s="1193"/>
      <c r="AG12" s="1193"/>
      <c r="AH12" s="1193"/>
      <c r="AI12" s="1193"/>
      <c r="AY12" s="1196" t="s">
        <v>547</v>
      </c>
    </row>
    <row r="13" spans="1:51" s="1196" customFormat="1" x14ac:dyDescent="0.15">
      <c r="A13" s="1193"/>
      <c r="B13" s="1193"/>
      <c r="C13" s="1193"/>
      <c r="D13" s="1193"/>
      <c r="E13" s="1193"/>
      <c r="F13" s="1193"/>
      <c r="G13" s="1193"/>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row>
    <row r="14" spans="1:51" s="1196" customFormat="1" ht="14.25" customHeight="1" x14ac:dyDescent="0.15">
      <c r="A14" s="1193"/>
      <c r="B14" s="1193"/>
      <c r="C14" s="1193"/>
      <c r="D14" s="1193"/>
      <c r="E14" s="1193"/>
      <c r="F14" s="1193"/>
      <c r="G14" s="1193"/>
      <c r="H14" s="1193"/>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3"/>
      <c r="AI14" s="1193"/>
    </row>
    <row r="15" spans="1:51" s="1196" customFormat="1" x14ac:dyDescent="0.15">
      <c r="A15" s="243"/>
      <c r="B15" s="1193"/>
      <c r="C15" s="1193"/>
      <c r="D15" s="1193"/>
      <c r="E15" s="1193"/>
      <c r="F15" s="1193"/>
      <c r="G15" s="1193"/>
      <c r="H15" s="1193"/>
      <c r="I15" s="1193"/>
      <c r="J15" s="1193"/>
      <c r="K15" s="1193"/>
      <c r="L15" s="1193"/>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row>
    <row r="16" spans="1:51" s="1196" customFormat="1" x14ac:dyDescent="0.15">
      <c r="A16" s="243"/>
      <c r="B16" s="1193"/>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row>
    <row r="17" spans="1:259" s="1196" customFormat="1" x14ac:dyDescent="0.15">
      <c r="A17" s="243"/>
      <c r="B17" s="1193"/>
      <c r="C17" s="1193"/>
      <c r="D17" s="1193"/>
      <c r="E17" s="1193"/>
      <c r="F17" s="1193"/>
      <c r="G17" s="1193"/>
      <c r="H17" s="1193"/>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row>
    <row r="18" spans="1:259" s="1196" customFormat="1" x14ac:dyDescent="0.15">
      <c r="A18" s="243"/>
      <c r="B18" s="1193"/>
      <c r="C18" s="1193"/>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row>
    <row r="19" spans="1:259" x14ac:dyDescent="0.15">
      <c r="P19" s="244"/>
      <c r="Q19" s="244"/>
    </row>
    <row r="20" spans="1:259" x14ac:dyDescent="0.15">
      <c r="P20" s="244"/>
      <c r="Q20" s="244"/>
    </row>
    <row r="21" spans="1:259" ht="17.25" x14ac:dyDescent="0.15">
      <c r="B21" s="1197"/>
      <c r="C21" s="246"/>
      <c r="D21" s="246"/>
      <c r="E21" s="246"/>
      <c r="F21" s="246"/>
      <c r="G21" s="246"/>
      <c r="H21" s="246"/>
      <c r="I21" s="246"/>
      <c r="J21" s="246"/>
      <c r="K21" s="246"/>
      <c r="L21" s="246"/>
      <c r="M21" s="246"/>
      <c r="N21" s="1198"/>
      <c r="O21" s="246"/>
      <c r="P21" s="247"/>
      <c r="Q21" s="244"/>
      <c r="IY21" s="1199"/>
    </row>
    <row r="22" spans="1:259" ht="17.25" x14ac:dyDescent="0.15">
      <c r="B22" s="248"/>
      <c r="IY22" s="1200"/>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201"/>
      <c r="C40" s="244"/>
      <c r="D40" s="244"/>
      <c r="E40" s="244"/>
      <c r="F40" s="244"/>
      <c r="G40" s="244"/>
      <c r="H40" s="244"/>
      <c r="I40" s="244"/>
      <c r="J40" s="244"/>
      <c r="K40" s="244"/>
      <c r="L40" s="244"/>
      <c r="M40" s="244"/>
      <c r="N40" s="244"/>
      <c r="O40" s="244"/>
      <c r="P40" s="1201"/>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202" t="s">
        <v>549</v>
      </c>
      <c r="I42" s="1203"/>
      <c r="J42" s="1203"/>
      <c r="K42" s="1203"/>
      <c r="L42" s="244"/>
      <c r="M42" s="244"/>
      <c r="N42" s="244"/>
      <c r="O42" s="244"/>
    </row>
    <row r="43" spans="2:17" x14ac:dyDescent="0.15">
      <c r="B43" s="248"/>
      <c r="C43" s="244"/>
      <c r="D43" s="244"/>
      <c r="E43" s="244"/>
      <c r="F43" s="244"/>
      <c r="G43" s="1204"/>
      <c r="H43" s="1205"/>
      <c r="I43" s="1205"/>
      <c r="J43" s="1205"/>
      <c r="K43" s="1205"/>
      <c r="L43" s="1205"/>
      <c r="M43" s="1205"/>
      <c r="N43" s="1205"/>
      <c r="O43" s="1206"/>
    </row>
    <row r="44" spans="2:17" x14ac:dyDescent="0.15">
      <c r="B44" s="248"/>
      <c r="C44" s="244"/>
      <c r="D44" s="244"/>
      <c r="E44" s="244"/>
      <c r="F44" s="244"/>
      <c r="G44" s="1207"/>
      <c r="H44" s="1208"/>
      <c r="I44" s="1208"/>
      <c r="J44" s="1208"/>
      <c r="K44" s="1208"/>
      <c r="L44" s="1208"/>
      <c r="M44" s="1208"/>
      <c r="N44" s="1208"/>
      <c r="O44" s="1209"/>
    </row>
    <row r="45" spans="2:17" x14ac:dyDescent="0.15">
      <c r="B45" s="248"/>
      <c r="C45" s="244"/>
      <c r="D45" s="244"/>
      <c r="E45" s="244"/>
      <c r="F45" s="244"/>
      <c r="G45" s="1207"/>
      <c r="H45" s="1208"/>
      <c r="I45" s="1208"/>
      <c r="J45" s="1208"/>
      <c r="K45" s="1208"/>
      <c r="L45" s="1208"/>
      <c r="M45" s="1208"/>
      <c r="N45" s="1208"/>
      <c r="O45" s="1209"/>
    </row>
    <row r="46" spans="2:17" x14ac:dyDescent="0.15">
      <c r="B46" s="248"/>
      <c r="C46" s="244"/>
      <c r="D46" s="244"/>
      <c r="E46" s="244"/>
      <c r="F46" s="244"/>
      <c r="G46" s="1207"/>
      <c r="H46" s="1208"/>
      <c r="I46" s="1208"/>
      <c r="J46" s="1208"/>
      <c r="K46" s="1208"/>
      <c r="L46" s="1208"/>
      <c r="M46" s="1208"/>
      <c r="N46" s="1208"/>
      <c r="O46" s="1209"/>
    </row>
    <row r="47" spans="2:17" x14ac:dyDescent="0.15">
      <c r="B47" s="248"/>
      <c r="C47" s="244"/>
      <c r="D47" s="244"/>
      <c r="E47" s="244"/>
      <c r="F47" s="244"/>
      <c r="G47" s="1210"/>
      <c r="H47" s="1211"/>
      <c r="I47" s="1211"/>
      <c r="J47" s="1211"/>
      <c r="K47" s="1211"/>
      <c r="L47" s="1211"/>
      <c r="M47" s="1211"/>
      <c r="N47" s="1211"/>
      <c r="O47" s="1212"/>
    </row>
    <row r="48" spans="2:17" x14ac:dyDescent="0.15">
      <c r="B48" s="248"/>
      <c r="C48" s="244"/>
      <c r="D48" s="244"/>
      <c r="E48" s="244"/>
      <c r="F48" s="244"/>
      <c r="G48" s="244"/>
      <c r="H48" s="1213"/>
      <c r="I48" s="1213"/>
      <c r="J48" s="1213"/>
    </row>
    <row r="49" spans="1:17" x14ac:dyDescent="0.15">
      <c r="B49" s="248"/>
      <c r="C49" s="244"/>
      <c r="D49" s="244"/>
      <c r="E49" s="244"/>
      <c r="F49" s="244"/>
      <c r="G49" s="243" t="s">
        <v>550</v>
      </c>
    </row>
    <row r="50" spans="1:17" x14ac:dyDescent="0.15">
      <c r="B50" s="248"/>
      <c r="C50" s="244"/>
      <c r="D50" s="244"/>
      <c r="E50" s="244"/>
      <c r="F50" s="244"/>
      <c r="G50" s="1214"/>
      <c r="H50" s="1215"/>
      <c r="I50" s="1215"/>
      <c r="J50" s="1216"/>
      <c r="K50" s="1217" t="s">
        <v>515</v>
      </c>
      <c r="L50" s="1217" t="s">
        <v>516</v>
      </c>
      <c r="M50" s="1217" t="s">
        <v>517</v>
      </c>
      <c r="N50" s="1217" t="s">
        <v>518</v>
      </c>
      <c r="O50" s="1217" t="s">
        <v>519</v>
      </c>
    </row>
    <row r="51" spans="1:17" x14ac:dyDescent="0.15">
      <c r="B51" s="248"/>
      <c r="C51" s="244"/>
      <c r="D51" s="244"/>
      <c r="E51" s="244"/>
      <c r="F51" s="244"/>
      <c r="G51" s="1218" t="s">
        <v>551</v>
      </c>
      <c r="H51" s="1219"/>
      <c r="I51" s="1220" t="s">
        <v>552</v>
      </c>
      <c r="J51" s="1220"/>
      <c r="K51" s="1221"/>
      <c r="L51" s="1221"/>
      <c r="M51" s="1221"/>
      <c r="N51" s="1221"/>
      <c r="O51" s="1221"/>
    </row>
    <row r="52" spans="1:17" x14ac:dyDescent="0.15">
      <c r="B52" s="248"/>
      <c r="C52" s="244"/>
      <c r="D52" s="244"/>
      <c r="E52" s="244"/>
      <c r="F52" s="244"/>
      <c r="G52" s="1222"/>
      <c r="H52" s="1223"/>
      <c r="I52" s="1224"/>
      <c r="J52" s="1224"/>
      <c r="K52" s="1225"/>
      <c r="L52" s="1225"/>
      <c r="M52" s="1225"/>
      <c r="N52" s="1225"/>
      <c r="O52" s="1225"/>
    </row>
    <row r="53" spans="1:17" x14ac:dyDescent="0.15">
      <c r="A53" s="1226"/>
      <c r="B53" s="248"/>
      <c r="C53" s="244"/>
      <c r="D53" s="244"/>
      <c r="E53" s="244"/>
      <c r="F53" s="244"/>
      <c r="G53" s="1222"/>
      <c r="H53" s="1223"/>
      <c r="I53" s="1227" t="s">
        <v>553</v>
      </c>
      <c r="J53" s="1227"/>
      <c r="K53" s="1228"/>
      <c r="L53" s="1228"/>
      <c r="M53" s="1228"/>
      <c r="N53" s="1228"/>
      <c r="O53" s="1228"/>
    </row>
    <row r="54" spans="1:17" x14ac:dyDescent="0.15">
      <c r="A54" s="1226"/>
      <c r="B54" s="248"/>
      <c r="C54" s="244"/>
      <c r="D54" s="244"/>
      <c r="E54" s="244"/>
      <c r="F54" s="244"/>
      <c r="G54" s="1229"/>
      <c r="H54" s="1230"/>
      <c r="I54" s="1227"/>
      <c r="J54" s="1227"/>
      <c r="K54" s="1231"/>
      <c r="L54" s="1231"/>
      <c r="M54" s="1231"/>
      <c r="N54" s="1231"/>
      <c r="O54" s="1231"/>
    </row>
    <row r="55" spans="1:17" x14ac:dyDescent="0.15">
      <c r="A55" s="1226"/>
      <c r="B55" s="248"/>
      <c r="C55" s="244"/>
      <c r="D55" s="244"/>
      <c r="E55" s="244"/>
      <c r="F55" s="244"/>
      <c r="G55" s="1232" t="s">
        <v>554</v>
      </c>
      <c r="H55" s="1233"/>
      <c r="I55" s="1227" t="s">
        <v>552</v>
      </c>
      <c r="J55" s="1227"/>
      <c r="K55" s="1221"/>
      <c r="L55" s="1221"/>
      <c r="M55" s="1221"/>
      <c r="N55" s="1221"/>
      <c r="O55" s="1221"/>
    </row>
    <row r="56" spans="1:17" x14ac:dyDescent="0.15">
      <c r="A56" s="1226"/>
      <c r="B56" s="248"/>
      <c r="C56" s="244"/>
      <c r="D56" s="244"/>
      <c r="E56" s="244"/>
      <c r="F56" s="244"/>
      <c r="G56" s="1234"/>
      <c r="H56" s="1235"/>
      <c r="I56" s="1227"/>
      <c r="J56" s="1227"/>
      <c r="K56" s="1225"/>
      <c r="L56" s="1225"/>
      <c r="M56" s="1225"/>
      <c r="N56" s="1225"/>
      <c r="O56" s="1225"/>
    </row>
    <row r="57" spans="1:17" s="1226" customFormat="1" x14ac:dyDescent="0.15">
      <c r="B57" s="1236"/>
      <c r="C57" s="1203"/>
      <c r="D57" s="1203"/>
      <c r="E57" s="1203"/>
      <c r="F57" s="1203"/>
      <c r="G57" s="1234"/>
      <c r="H57" s="1235"/>
      <c r="I57" s="1237" t="s">
        <v>553</v>
      </c>
      <c r="J57" s="1237"/>
      <c r="K57" s="1228"/>
      <c r="L57" s="1228"/>
      <c r="M57" s="1228"/>
      <c r="N57" s="1228"/>
      <c r="O57" s="1228"/>
      <c r="P57" s="1238"/>
      <c r="Q57" s="1236"/>
    </row>
    <row r="58" spans="1:17" s="1226" customFormat="1" x14ac:dyDescent="0.15">
      <c r="A58" s="243"/>
      <c r="B58" s="1236"/>
      <c r="C58" s="1203"/>
      <c r="D58" s="1203"/>
      <c r="E58" s="1203"/>
      <c r="F58" s="1203"/>
      <c r="G58" s="1239"/>
      <c r="H58" s="1240"/>
      <c r="I58" s="1237"/>
      <c r="J58" s="1237"/>
      <c r="K58" s="1231"/>
      <c r="L58" s="1231"/>
      <c r="M58" s="1231"/>
      <c r="N58" s="1231"/>
      <c r="O58" s="1231"/>
      <c r="P58" s="1238"/>
      <c r="Q58" s="1236"/>
    </row>
    <row r="59" spans="1:17" s="1226" customFormat="1" x14ac:dyDescent="0.15">
      <c r="A59" s="243"/>
      <c r="B59" s="1236"/>
      <c r="C59" s="1203"/>
      <c r="D59" s="1203"/>
      <c r="E59" s="1203"/>
      <c r="F59" s="1203"/>
      <c r="G59" s="1203"/>
      <c r="H59" s="1203"/>
      <c r="I59" s="1203"/>
      <c r="J59" s="1203"/>
      <c r="K59" s="1241"/>
      <c r="L59" s="1241"/>
      <c r="M59" s="1241"/>
      <c r="N59" s="1241"/>
      <c r="O59" s="1241"/>
      <c r="P59" s="1238"/>
      <c r="Q59" s="1236"/>
    </row>
    <row r="60" spans="1:17" s="1226" customFormat="1" x14ac:dyDescent="0.15">
      <c r="A60" s="243"/>
      <c r="B60" s="1236"/>
      <c r="C60" s="1203"/>
      <c r="D60" s="1203"/>
      <c r="E60" s="1203"/>
      <c r="F60" s="1203"/>
      <c r="G60" s="1203"/>
      <c r="H60" s="1203"/>
      <c r="I60" s="1203"/>
      <c r="J60" s="1203"/>
      <c r="K60" s="1241"/>
      <c r="L60" s="1241"/>
      <c r="M60" s="1241"/>
      <c r="N60" s="1241"/>
      <c r="O60" s="1241"/>
      <c r="P60" s="1238"/>
      <c r="Q60" s="1236"/>
    </row>
    <row r="61" spans="1:17" s="1226" customFormat="1" x14ac:dyDescent="0.15">
      <c r="A61" s="243"/>
      <c r="B61" s="1242"/>
      <c r="C61" s="1243"/>
      <c r="D61" s="1243"/>
      <c r="E61" s="1243"/>
      <c r="F61" s="1243"/>
      <c r="G61" s="1243"/>
      <c r="H61" s="1243"/>
      <c r="I61" s="1243"/>
      <c r="J61" s="1243"/>
      <c r="K61" s="1243"/>
      <c r="L61" s="1243"/>
      <c r="M61" s="1244"/>
      <c r="N61" s="1244"/>
      <c r="O61" s="1244"/>
      <c r="P61" s="1245"/>
      <c r="Q61" s="1236"/>
    </row>
    <row r="62" spans="1:17" x14ac:dyDescent="0.15">
      <c r="B62" s="1201"/>
      <c r="C62" s="1201"/>
      <c r="D62" s="1201"/>
      <c r="E62" s="1201"/>
      <c r="F62" s="1201"/>
      <c r="G62" s="1201"/>
      <c r="H62" s="1201"/>
      <c r="I62" s="1201"/>
      <c r="J62" s="1201"/>
      <c r="K62" s="1201"/>
      <c r="L62" s="1201"/>
      <c r="M62" s="1201"/>
      <c r="N62" s="1201"/>
      <c r="O62" s="1201"/>
      <c r="P62" s="1201"/>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1202" t="s">
        <v>549</v>
      </c>
      <c r="I64" s="1203"/>
      <c r="J64" s="1203"/>
      <c r="K64" s="1203"/>
      <c r="L64" s="244"/>
      <c r="M64" s="244"/>
      <c r="N64" s="244"/>
      <c r="O64" s="244"/>
    </row>
    <row r="65" spans="2:30" x14ac:dyDescent="0.15">
      <c r="B65" s="248"/>
      <c r="C65" s="244"/>
      <c r="D65" s="244"/>
      <c r="E65" s="244"/>
      <c r="F65" s="244"/>
      <c r="G65" s="1259" t="s">
        <v>558</v>
      </c>
      <c r="H65" s="1205"/>
      <c r="I65" s="1205"/>
      <c r="J65" s="1205"/>
      <c r="K65" s="1205"/>
      <c r="L65" s="1205"/>
      <c r="M65" s="1205"/>
      <c r="N65" s="1205"/>
      <c r="O65" s="1206"/>
    </row>
    <row r="66" spans="2:30" x14ac:dyDescent="0.15">
      <c r="B66" s="248"/>
      <c r="C66" s="244"/>
      <c r="D66" s="244"/>
      <c r="E66" s="244"/>
      <c r="F66" s="244"/>
      <c r="G66" s="1207"/>
      <c r="H66" s="1208"/>
      <c r="I66" s="1208"/>
      <c r="J66" s="1208"/>
      <c r="K66" s="1208"/>
      <c r="L66" s="1208"/>
      <c r="M66" s="1208"/>
      <c r="N66" s="1208"/>
      <c r="O66" s="1209"/>
    </row>
    <row r="67" spans="2:30" x14ac:dyDescent="0.15">
      <c r="B67" s="248"/>
      <c r="C67" s="244"/>
      <c r="D67" s="244"/>
      <c r="E67" s="244"/>
      <c r="F67" s="244"/>
      <c r="G67" s="1207"/>
      <c r="H67" s="1208"/>
      <c r="I67" s="1208"/>
      <c r="J67" s="1208"/>
      <c r="K67" s="1208"/>
      <c r="L67" s="1208"/>
      <c r="M67" s="1208"/>
      <c r="N67" s="1208"/>
      <c r="O67" s="1209"/>
    </row>
    <row r="68" spans="2:30" x14ac:dyDescent="0.15">
      <c r="B68" s="248"/>
      <c r="C68" s="244"/>
      <c r="D68" s="244"/>
      <c r="E68" s="244"/>
      <c r="F68" s="244"/>
      <c r="G68" s="1207"/>
      <c r="H68" s="1208"/>
      <c r="I68" s="1208"/>
      <c r="J68" s="1208"/>
      <c r="K68" s="1208"/>
      <c r="L68" s="1208"/>
      <c r="M68" s="1208"/>
      <c r="N68" s="1208"/>
      <c r="O68" s="1209"/>
    </row>
    <row r="69" spans="2:30" x14ac:dyDescent="0.15">
      <c r="B69" s="248"/>
      <c r="C69" s="244"/>
      <c r="D69" s="244"/>
      <c r="E69" s="244"/>
      <c r="F69" s="244"/>
      <c r="G69" s="1210"/>
      <c r="H69" s="1211"/>
      <c r="I69" s="1211"/>
      <c r="J69" s="1211"/>
      <c r="K69" s="1211"/>
      <c r="L69" s="1211"/>
      <c r="M69" s="1211"/>
      <c r="N69" s="1211"/>
      <c r="O69" s="1212"/>
    </row>
    <row r="70" spans="2:30" x14ac:dyDescent="0.15">
      <c r="B70" s="248"/>
      <c r="C70" s="244"/>
      <c r="D70" s="244"/>
      <c r="E70" s="244"/>
      <c r="F70" s="244"/>
      <c r="G70" s="244"/>
      <c r="H70" s="1246"/>
      <c r="I70" s="1246"/>
      <c r="J70" s="1247"/>
      <c r="K70" s="1247"/>
      <c r="L70" s="1248"/>
      <c r="M70" s="1247"/>
      <c r="N70" s="1248"/>
      <c r="O70" s="1249"/>
    </row>
    <row r="71" spans="2:30" x14ac:dyDescent="0.15">
      <c r="B71" s="248"/>
      <c r="C71" s="244"/>
      <c r="D71" s="244"/>
      <c r="E71" s="244"/>
      <c r="F71" s="244"/>
      <c r="G71" s="1250" t="s">
        <v>556</v>
      </c>
      <c r="I71" s="1251"/>
      <c r="J71" s="1247"/>
      <c r="K71" s="1247"/>
      <c r="L71" s="1248"/>
      <c r="M71" s="1247"/>
      <c r="N71" s="1248"/>
      <c r="O71" s="1249"/>
    </row>
    <row r="72" spans="2:30" x14ac:dyDescent="0.15">
      <c r="B72" s="248"/>
      <c r="C72" s="244"/>
      <c r="D72" s="244"/>
      <c r="E72" s="244"/>
      <c r="F72" s="244"/>
      <c r="G72" s="1214"/>
      <c r="H72" s="1215"/>
      <c r="I72" s="1215"/>
      <c r="J72" s="1216"/>
      <c r="K72" s="1217" t="s">
        <v>515</v>
      </c>
      <c r="L72" s="1217" t="s">
        <v>516</v>
      </c>
      <c r="M72" s="1217" t="s">
        <v>517</v>
      </c>
      <c r="N72" s="1217" t="s">
        <v>518</v>
      </c>
      <c r="O72" s="1217" t="s">
        <v>519</v>
      </c>
    </row>
    <row r="73" spans="2:30" x14ac:dyDescent="0.15">
      <c r="B73" s="248"/>
      <c r="C73" s="244"/>
      <c r="D73" s="244"/>
      <c r="E73" s="244"/>
      <c r="F73" s="244"/>
      <c r="G73" s="1218" t="s">
        <v>551</v>
      </c>
      <c r="H73" s="1219"/>
      <c r="I73" s="1220" t="s">
        <v>552</v>
      </c>
      <c r="J73" s="1220"/>
      <c r="K73" s="1252"/>
      <c r="L73" s="1252"/>
      <c r="M73" s="1225"/>
      <c r="N73" s="1225"/>
      <c r="O73" s="1225"/>
      <c r="S73" s="243">
        <v>9.9</v>
      </c>
    </row>
    <row r="74" spans="2:30" x14ac:dyDescent="0.15">
      <c r="B74" s="248"/>
      <c r="C74" s="244"/>
      <c r="D74" s="244"/>
      <c r="E74" s="244"/>
      <c r="F74" s="244"/>
      <c r="G74" s="1222"/>
      <c r="H74" s="1223"/>
      <c r="I74" s="1224"/>
      <c r="J74" s="1224"/>
      <c r="K74" s="1252"/>
      <c r="L74" s="1252"/>
      <c r="M74" s="1225"/>
      <c r="N74" s="1225"/>
      <c r="O74" s="1225"/>
    </row>
    <row r="75" spans="2:30" x14ac:dyDescent="0.15">
      <c r="B75" s="248"/>
      <c r="C75" s="244"/>
      <c r="D75" s="244"/>
      <c r="E75" s="244"/>
      <c r="F75" s="244"/>
      <c r="G75" s="1222"/>
      <c r="H75" s="1223"/>
      <c r="I75" s="1227" t="s">
        <v>557</v>
      </c>
      <c r="J75" s="1227"/>
      <c r="K75" s="1253">
        <v>13.6</v>
      </c>
      <c r="L75" s="1253">
        <v>12</v>
      </c>
      <c r="M75" s="1253">
        <v>9.9</v>
      </c>
      <c r="N75" s="1253">
        <v>7.9</v>
      </c>
      <c r="O75" s="1253">
        <v>6.2</v>
      </c>
      <c r="U75" s="243">
        <v>81.2</v>
      </c>
      <c r="W75" s="243">
        <v>87.2</v>
      </c>
      <c r="Y75" s="243">
        <v>99.8</v>
      </c>
      <c r="AA75" s="243">
        <v>109.5</v>
      </c>
      <c r="AC75" s="243">
        <v>115.2</v>
      </c>
    </row>
    <row r="76" spans="2:30" x14ac:dyDescent="0.15">
      <c r="B76" s="248"/>
      <c r="C76" s="244"/>
      <c r="D76" s="244"/>
      <c r="E76" s="244"/>
      <c r="F76" s="244"/>
      <c r="G76" s="1229"/>
      <c r="H76" s="1230"/>
      <c r="I76" s="1227"/>
      <c r="J76" s="1227"/>
      <c r="K76" s="1231"/>
      <c r="L76" s="1231"/>
      <c r="M76" s="1231"/>
      <c r="N76" s="1231"/>
      <c r="O76" s="1231"/>
    </row>
    <row r="77" spans="2:30" x14ac:dyDescent="0.15">
      <c r="B77" s="248"/>
      <c r="C77" s="244"/>
      <c r="D77" s="244"/>
      <c r="E77" s="244"/>
      <c r="F77" s="244"/>
      <c r="G77" s="1232" t="s">
        <v>554</v>
      </c>
      <c r="H77" s="1233"/>
      <c r="I77" s="1227" t="s">
        <v>552</v>
      </c>
      <c r="J77" s="1227"/>
      <c r="K77" s="1252">
        <v>64.3</v>
      </c>
      <c r="L77" s="1252">
        <v>61.3</v>
      </c>
      <c r="M77" s="1225">
        <v>54.6</v>
      </c>
      <c r="N77" s="1225">
        <v>48.7</v>
      </c>
      <c r="O77" s="1225">
        <v>0</v>
      </c>
      <c r="R77" s="243">
        <v>12.3</v>
      </c>
      <c r="T77" s="243">
        <v>11.1</v>
      </c>
    </row>
    <row r="78" spans="2:30" x14ac:dyDescent="0.15">
      <c r="B78" s="248"/>
      <c r="C78" s="244"/>
      <c r="D78" s="244"/>
      <c r="E78" s="244"/>
      <c r="F78" s="244"/>
      <c r="G78" s="1234"/>
      <c r="H78" s="1235"/>
      <c r="I78" s="1227"/>
      <c r="J78" s="1227"/>
      <c r="K78" s="1252"/>
      <c r="L78" s="1252"/>
      <c r="M78" s="1225"/>
      <c r="N78" s="1225"/>
      <c r="O78" s="1225"/>
    </row>
    <row r="79" spans="2:30" x14ac:dyDescent="0.15">
      <c r="B79" s="248"/>
      <c r="C79" s="244"/>
      <c r="D79" s="244"/>
      <c r="E79" s="244"/>
      <c r="F79" s="244"/>
      <c r="G79" s="1234"/>
      <c r="H79" s="1235"/>
      <c r="I79" s="1254" t="s">
        <v>557</v>
      </c>
      <c r="J79" s="1237"/>
      <c r="K79" s="1255">
        <v>12.3</v>
      </c>
      <c r="L79" s="1255">
        <v>11.7</v>
      </c>
      <c r="M79" s="1255">
        <v>11.2</v>
      </c>
      <c r="N79" s="1255">
        <v>10.4</v>
      </c>
      <c r="O79" s="1255">
        <v>6.4</v>
      </c>
      <c r="V79" s="243">
        <v>53.5</v>
      </c>
      <c r="X79" s="243">
        <v>48.2</v>
      </c>
      <c r="Z79" s="243">
        <v>34.200000000000003</v>
      </c>
      <c r="AB79" s="243">
        <v>30.3</v>
      </c>
      <c r="AD79" s="243">
        <v>28.9</v>
      </c>
    </row>
    <row r="80" spans="2:30" x14ac:dyDescent="0.15">
      <c r="B80" s="248"/>
      <c r="C80" s="244"/>
      <c r="D80" s="244"/>
      <c r="E80" s="244"/>
      <c r="F80" s="244"/>
      <c r="G80" s="1239"/>
      <c r="H80" s="1240"/>
      <c r="I80" s="1237"/>
      <c r="J80" s="1237"/>
      <c r="K80" s="1255"/>
      <c r="L80" s="1255"/>
      <c r="M80" s="1255"/>
      <c r="N80" s="1255"/>
      <c r="O80" s="1255"/>
    </row>
    <row r="81" spans="2:17" x14ac:dyDescent="0.15">
      <c r="B81" s="248"/>
      <c r="C81" s="244"/>
      <c r="D81" s="244"/>
      <c r="E81" s="244"/>
      <c r="F81" s="244"/>
      <c r="G81" s="244"/>
      <c r="H81" s="244"/>
      <c r="I81" s="244"/>
      <c r="J81" s="244"/>
      <c r="K81" s="1256"/>
      <c r="L81" s="244"/>
      <c r="M81" s="244"/>
      <c r="N81" s="244"/>
      <c r="O81" s="244"/>
    </row>
    <row r="82" spans="2:17" ht="17.25" x14ac:dyDescent="0.15">
      <c r="B82" s="248"/>
      <c r="C82" s="244"/>
      <c r="D82" s="244"/>
      <c r="E82" s="244"/>
      <c r="F82" s="244"/>
      <c r="G82" s="244"/>
      <c r="H82" s="244"/>
      <c r="I82" s="244"/>
      <c r="J82" s="244"/>
      <c r="K82" s="1257"/>
      <c r="L82" s="1257"/>
      <c r="M82" s="1257"/>
      <c r="N82" s="1257"/>
      <c r="O82" s="1257"/>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8"/>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7"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514</v>
      </c>
      <c r="G2" s="111"/>
      <c r="H2" s="112"/>
    </row>
    <row r="3" spans="1:8" x14ac:dyDescent="0.15">
      <c r="A3" s="108" t="s">
        <v>507</v>
      </c>
      <c r="B3" s="113"/>
      <c r="C3" s="114"/>
      <c r="D3" s="115">
        <v>22792</v>
      </c>
      <c r="E3" s="116"/>
      <c r="F3" s="117">
        <v>61557</v>
      </c>
      <c r="G3" s="118"/>
      <c r="H3" s="119"/>
    </row>
    <row r="4" spans="1:8" x14ac:dyDescent="0.15">
      <c r="A4" s="120"/>
      <c r="B4" s="121"/>
      <c r="C4" s="122"/>
      <c r="D4" s="123">
        <v>20401</v>
      </c>
      <c r="E4" s="124"/>
      <c r="F4" s="125">
        <v>32497</v>
      </c>
      <c r="G4" s="126"/>
      <c r="H4" s="127"/>
    </row>
    <row r="5" spans="1:8" x14ac:dyDescent="0.15">
      <c r="A5" s="108" t="s">
        <v>509</v>
      </c>
      <c r="B5" s="113"/>
      <c r="C5" s="114"/>
      <c r="D5" s="115">
        <v>16539</v>
      </c>
      <c r="E5" s="116"/>
      <c r="F5" s="117">
        <v>69806</v>
      </c>
      <c r="G5" s="118"/>
      <c r="H5" s="119"/>
    </row>
    <row r="6" spans="1:8" x14ac:dyDescent="0.15">
      <c r="A6" s="120"/>
      <c r="B6" s="121"/>
      <c r="C6" s="122"/>
      <c r="D6" s="123">
        <v>16177</v>
      </c>
      <c r="E6" s="124"/>
      <c r="F6" s="125">
        <v>32823</v>
      </c>
      <c r="G6" s="126"/>
      <c r="H6" s="127"/>
    </row>
    <row r="7" spans="1:8" x14ac:dyDescent="0.15">
      <c r="A7" s="108" t="s">
        <v>510</v>
      </c>
      <c r="B7" s="113"/>
      <c r="C7" s="114"/>
      <c r="D7" s="115">
        <v>15773</v>
      </c>
      <c r="E7" s="116"/>
      <c r="F7" s="117">
        <v>74444</v>
      </c>
      <c r="G7" s="118"/>
      <c r="H7" s="119"/>
    </row>
    <row r="8" spans="1:8" x14ac:dyDescent="0.15">
      <c r="A8" s="120"/>
      <c r="B8" s="121"/>
      <c r="C8" s="122"/>
      <c r="D8" s="123">
        <v>13192</v>
      </c>
      <c r="E8" s="124"/>
      <c r="F8" s="125">
        <v>34175</v>
      </c>
      <c r="G8" s="126"/>
      <c r="H8" s="127"/>
    </row>
    <row r="9" spans="1:8" x14ac:dyDescent="0.15">
      <c r="A9" s="108" t="s">
        <v>511</v>
      </c>
      <c r="B9" s="113"/>
      <c r="C9" s="114"/>
      <c r="D9" s="115">
        <v>43458</v>
      </c>
      <c r="E9" s="116"/>
      <c r="F9" s="117">
        <v>85205</v>
      </c>
      <c r="G9" s="118"/>
      <c r="H9" s="119"/>
    </row>
    <row r="10" spans="1:8" x14ac:dyDescent="0.15">
      <c r="A10" s="120"/>
      <c r="B10" s="121"/>
      <c r="C10" s="122"/>
      <c r="D10" s="123">
        <v>19879</v>
      </c>
      <c r="E10" s="124"/>
      <c r="F10" s="125">
        <v>38847</v>
      </c>
      <c r="G10" s="126"/>
      <c r="H10" s="127"/>
    </row>
    <row r="11" spans="1:8" x14ac:dyDescent="0.15">
      <c r="A11" s="108" t="s">
        <v>512</v>
      </c>
      <c r="B11" s="113"/>
      <c r="C11" s="114"/>
      <c r="D11" s="115">
        <v>197007</v>
      </c>
      <c r="E11" s="116"/>
      <c r="F11" s="117">
        <v>287914</v>
      </c>
      <c r="G11" s="118"/>
      <c r="H11" s="119"/>
    </row>
    <row r="12" spans="1:8" x14ac:dyDescent="0.15">
      <c r="A12" s="120"/>
      <c r="B12" s="121"/>
      <c r="C12" s="128"/>
      <c r="D12" s="123">
        <v>83497</v>
      </c>
      <c r="E12" s="124"/>
      <c r="F12" s="125">
        <v>146531</v>
      </c>
      <c r="G12" s="126"/>
      <c r="H12" s="127"/>
    </row>
    <row r="13" spans="1:8" x14ac:dyDescent="0.15">
      <c r="A13" s="108"/>
      <c r="B13" s="113"/>
      <c r="C13" s="129"/>
      <c r="D13" s="130">
        <v>59114</v>
      </c>
      <c r="E13" s="131"/>
      <c r="F13" s="132">
        <v>115785</v>
      </c>
      <c r="G13" s="133"/>
      <c r="H13" s="119"/>
    </row>
    <row r="14" spans="1:8" x14ac:dyDescent="0.15">
      <c r="A14" s="120"/>
      <c r="B14" s="121"/>
      <c r="C14" s="122"/>
      <c r="D14" s="123">
        <v>30629</v>
      </c>
      <c r="E14" s="124"/>
      <c r="F14" s="125">
        <v>56975</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60.43</v>
      </c>
      <c r="C19" s="134">
        <f>ROUND(VALUE(SUBSTITUTE(実質収支比率等に係る経年分析!G$48,"▲","-")),2)</f>
        <v>17.14</v>
      </c>
      <c r="D19" s="134">
        <f>ROUND(VALUE(SUBSTITUTE(実質収支比率等に係る経年分析!H$48,"▲","-")),2)</f>
        <v>32.42</v>
      </c>
      <c r="E19" s="134">
        <f>ROUND(VALUE(SUBSTITUTE(実質収支比率等に係る経年分析!I$48,"▲","-")),2)</f>
        <v>23.27</v>
      </c>
      <c r="F19" s="134">
        <f>ROUND(VALUE(SUBSTITUTE(実質収支比率等に係る経年分析!J$48,"▲","-")),2)</f>
        <v>22.21</v>
      </c>
    </row>
    <row r="20" spans="1:11" x14ac:dyDescent="0.15">
      <c r="A20" s="134" t="s">
        <v>41</v>
      </c>
      <c r="B20" s="134">
        <f>ROUND(VALUE(SUBSTITUTE(実質収支比率等に係る経年分析!F$47,"▲","-")),2)</f>
        <v>52.94</v>
      </c>
      <c r="C20" s="134">
        <f>ROUND(VALUE(SUBSTITUTE(実質収支比率等に係る経年分析!G$47,"▲","-")),2)</f>
        <v>114.86</v>
      </c>
      <c r="D20" s="134">
        <f>ROUND(VALUE(SUBSTITUTE(実質収支比率等に係る経年分析!H$47,"▲","-")),2)</f>
        <v>119.78</v>
      </c>
      <c r="E20" s="134">
        <f>ROUND(VALUE(SUBSTITUTE(実質収支比率等に係る経年分析!I$47,"▲","-")),2)</f>
        <v>125.34</v>
      </c>
      <c r="F20" s="134">
        <f>ROUND(VALUE(SUBSTITUTE(実質収支比率等に係る経年分析!J$47,"▲","-")),2)</f>
        <v>116.72</v>
      </c>
    </row>
    <row r="21" spans="1:11" x14ac:dyDescent="0.15">
      <c r="A21" s="134" t="s">
        <v>42</v>
      </c>
      <c r="B21" s="134">
        <f>IF(ISNUMBER(VALUE(SUBSTITUTE(実質収支比率等に係る経年分析!F$49,"▲","-"))),ROUND(VALUE(SUBSTITUTE(実質収支比率等に係る経年分析!F$49,"▲","-")),2),NA())</f>
        <v>72.5</v>
      </c>
      <c r="C21" s="134">
        <f>IF(ISNUMBER(VALUE(SUBSTITUTE(実質収支比率等に係る経年分析!G$49,"▲","-"))),ROUND(VALUE(SUBSTITUTE(実質収支比率等に係る経年分析!G$49,"▲","-")),2),NA())</f>
        <v>-40.58</v>
      </c>
      <c r="D21" s="134">
        <f>IF(ISNUMBER(VALUE(SUBSTITUTE(実質収支比率等に係る経年分析!H$49,"▲","-"))),ROUND(VALUE(SUBSTITUTE(実質収支比率等に係る経年分析!H$49,"▲","-")),2),NA())</f>
        <v>6.32</v>
      </c>
      <c r="E21" s="134">
        <f>IF(ISNUMBER(VALUE(SUBSTITUTE(実質収支比率等に係る経年分析!I$49,"▲","-"))),ROUND(VALUE(SUBSTITUTE(実質収支比率等に係る経年分析!I$49,"▲","-")),2),NA())</f>
        <v>-18.07</v>
      </c>
      <c r="F21" s="134">
        <f>IF(ISNUMBER(VALUE(SUBSTITUTE(実質収支比率等に係る経年分析!J$49,"▲","-"))),ROUND(VALUE(SUBSTITUTE(実質収支比率等に係る経年分析!J$49,"▲","-")),2),NA())</f>
        <v>-18.03</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曲田土地区画整理事業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仮設診療所事業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x14ac:dyDescent="0.15">
      <c r="A31" s="135" t="str">
        <f>IF(連結実質赤字比率に係る赤字・黒字の構成分析!C$39="",NA(),連結実質赤字比率に係る赤字・黒字の構成分析!C$39)</f>
        <v>蛇谷須地区特定環境保全公共下水道事業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x14ac:dyDescent="0.15">
      <c r="A32" s="135" t="str">
        <f>IF(連結実質赤字比率に係る赤字・黒字の構成分析!C$38="",NA(),連結実質赤字比率に係る赤字・黒字の構成分析!C$38)</f>
        <v>農業集落排水事業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3.28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4.79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4.1500000000000004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x14ac:dyDescent="0.15">
      <c r="A34" s="135" t="str">
        <f>IF(連結実質赤字比率に係る赤字・黒字の構成分析!C$36="",NA(),連結実質赤字比率に係る赤字・黒字の構成分析!C$36)</f>
        <v>公共下水道事業</v>
      </c>
      <c r="B34" s="135">
        <f>IF(ROUND(VALUE(SUBSTITUTE(連結実質赤字比率に係る赤字・黒字の構成分析!F$36,"▲", "-")), 2) &lt; 0, ABS(ROUND(VALUE(SUBSTITUTE(連結実質赤字比率に係る赤字・黒字の構成分析!F$36,"▲", "-")), 2)), NA())</f>
        <v>0.15</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6.9</v>
      </c>
    </row>
    <row r="35" spans="1:16" x14ac:dyDescent="0.15">
      <c r="A35" s="135" t="str">
        <f>IF(連結実質赤字比率に係る赤字・黒字の構成分析!C$35="",NA(),連結実質赤字比率に係る赤字・黒字の構成分析!C$35)</f>
        <v>国民健康保険事業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9.4600000000000009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8.2100000000000009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22.11</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591</v>
      </c>
      <c r="E42" s="136"/>
      <c r="F42" s="136"/>
      <c r="G42" s="136">
        <f>'実質公債費比率（分子）の構造'!L$52</f>
        <v>621</v>
      </c>
      <c r="H42" s="136"/>
      <c r="I42" s="136"/>
      <c r="J42" s="136">
        <f>'実質公債費比率（分子）の構造'!M$52</f>
        <v>631</v>
      </c>
      <c r="K42" s="136"/>
      <c r="L42" s="136"/>
      <c r="M42" s="136">
        <f>'実質公債費比率（分子）の構造'!N$52</f>
        <v>654</v>
      </c>
      <c r="N42" s="136"/>
      <c r="O42" s="136"/>
      <c r="P42" s="136">
        <f>'実質公債費比率（分子）の構造'!O$52</f>
        <v>637</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1</v>
      </c>
      <c r="L44" s="136"/>
      <c r="M44" s="136"/>
      <c r="N44" s="136">
        <f>'実質公債費比率（分子）の構造'!O$50</f>
        <v>106</v>
      </c>
      <c r="O44" s="136"/>
      <c r="P44" s="136"/>
    </row>
    <row r="45" spans="1:16" x14ac:dyDescent="0.15">
      <c r="A45" s="136" t="s">
        <v>52</v>
      </c>
      <c r="B45" s="136">
        <f>'実質公債費比率（分子）の構造'!K$49</f>
        <v>63</v>
      </c>
      <c r="C45" s="136"/>
      <c r="D45" s="136"/>
      <c r="E45" s="136">
        <f>'実質公債費比率（分子）の構造'!L$49</f>
        <v>56</v>
      </c>
      <c r="F45" s="136"/>
      <c r="G45" s="136"/>
      <c r="H45" s="136">
        <f>'実質公債費比率（分子）の構造'!M$49</f>
        <v>27</v>
      </c>
      <c r="I45" s="136"/>
      <c r="J45" s="136"/>
      <c r="K45" s="136">
        <f>'実質公債費比率（分子）の構造'!N$49</f>
        <v>26</v>
      </c>
      <c r="L45" s="136"/>
      <c r="M45" s="136"/>
      <c r="N45" s="136">
        <f>'実質公債費比率（分子）の構造'!O$49</f>
        <v>26</v>
      </c>
      <c r="O45" s="136"/>
      <c r="P45" s="136"/>
    </row>
    <row r="46" spans="1:16" x14ac:dyDescent="0.15">
      <c r="A46" s="136" t="s">
        <v>53</v>
      </c>
      <c r="B46" s="136">
        <f>'実質公債費比率（分子）の構造'!K$48</f>
        <v>450</v>
      </c>
      <c r="C46" s="136"/>
      <c r="D46" s="136"/>
      <c r="E46" s="136">
        <f>'実質公債費比率（分子）の構造'!L$48</f>
        <v>527</v>
      </c>
      <c r="F46" s="136"/>
      <c r="G46" s="136"/>
      <c r="H46" s="136">
        <f>'実質公債費比率（分子）の構造'!M$48</f>
        <v>512</v>
      </c>
      <c r="I46" s="136"/>
      <c r="J46" s="136"/>
      <c r="K46" s="136">
        <f>'実質公債費比率（分子）の構造'!N$48</f>
        <v>484</v>
      </c>
      <c r="L46" s="136"/>
      <c r="M46" s="136"/>
      <c r="N46" s="136">
        <f>'実質公債費比率（分子）の構造'!O$48</f>
        <v>512</v>
      </c>
      <c r="O46" s="136"/>
      <c r="P46" s="136"/>
    </row>
    <row r="47" spans="1:16" x14ac:dyDescent="0.15">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55</v>
      </c>
      <c r="B49" s="136">
        <f>'実質公債費比率（分子）の構造'!K$45</f>
        <v>448</v>
      </c>
      <c r="C49" s="136"/>
      <c r="D49" s="136"/>
      <c r="E49" s="136">
        <f>'実質公債費比率（分子）の構造'!L$45</f>
        <v>447</v>
      </c>
      <c r="F49" s="136"/>
      <c r="G49" s="136"/>
      <c r="H49" s="136">
        <f>'実質公債費比率（分子）の構造'!M$45</f>
        <v>352</v>
      </c>
      <c r="I49" s="136"/>
      <c r="J49" s="136"/>
      <c r="K49" s="136">
        <f>'実質公債費比率（分子）の構造'!N$45</f>
        <v>290</v>
      </c>
      <c r="L49" s="136"/>
      <c r="M49" s="136"/>
      <c r="N49" s="136">
        <f>'実質公債費比率（分子）の構造'!O$45</f>
        <v>254</v>
      </c>
      <c r="O49" s="136"/>
      <c r="P49" s="136"/>
    </row>
    <row r="50" spans="1:16" x14ac:dyDescent="0.15">
      <c r="A50" s="136" t="s">
        <v>56</v>
      </c>
      <c r="B50" s="136" t="e">
        <f>NA()</f>
        <v>#N/A</v>
      </c>
      <c r="C50" s="136">
        <f>IF(ISNUMBER('実質公債費比率（分子）の構造'!K$53),'実質公債費比率（分子）の構造'!K$53,NA())</f>
        <v>370</v>
      </c>
      <c r="D50" s="136" t="e">
        <f>NA()</f>
        <v>#N/A</v>
      </c>
      <c r="E50" s="136" t="e">
        <f>NA()</f>
        <v>#N/A</v>
      </c>
      <c r="F50" s="136">
        <f>IF(ISNUMBER('実質公債費比率（分子）の構造'!L$53),'実質公債費比率（分子）の構造'!L$53,NA())</f>
        <v>409</v>
      </c>
      <c r="G50" s="136" t="e">
        <f>NA()</f>
        <v>#N/A</v>
      </c>
      <c r="H50" s="136" t="e">
        <f>NA()</f>
        <v>#N/A</v>
      </c>
      <c r="I50" s="136">
        <f>IF(ISNUMBER('実質公債費比率（分子）の構造'!M$53),'実質公債費比率（分子）の構造'!M$53,NA())</f>
        <v>260</v>
      </c>
      <c r="J50" s="136" t="e">
        <f>NA()</f>
        <v>#N/A</v>
      </c>
      <c r="K50" s="136" t="e">
        <f>NA()</f>
        <v>#N/A</v>
      </c>
      <c r="L50" s="136">
        <f>IF(ISNUMBER('実質公債費比率（分子）の構造'!N$53),'実質公債費比率（分子）の構造'!N$53,NA())</f>
        <v>147</v>
      </c>
      <c r="M50" s="136" t="e">
        <f>NA()</f>
        <v>#N/A</v>
      </c>
      <c r="N50" s="136" t="e">
        <f>NA()</f>
        <v>#N/A</v>
      </c>
      <c r="O50" s="136">
        <f>IF(ISNUMBER('実質公債費比率（分子）の構造'!O$53),'実質公債費比率（分子）の構造'!O$53,NA())</f>
        <v>261</v>
      </c>
      <c r="P50" s="136" t="e">
        <f>NA()</f>
        <v>#N/A</v>
      </c>
    </row>
    <row r="53" spans="1:16" x14ac:dyDescent="0.15">
      <c r="A53" s="104" t="s">
        <v>57</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x14ac:dyDescent="0.15">
      <c r="A56" s="135" t="s">
        <v>35</v>
      </c>
      <c r="B56" s="135"/>
      <c r="C56" s="135"/>
      <c r="D56" s="135">
        <f>'将来負担比率（分子）の構造'!I$51</f>
        <v>6814</v>
      </c>
      <c r="E56" s="135"/>
      <c r="F56" s="135"/>
      <c r="G56" s="135">
        <f>'将来負担比率（分子）の構造'!J$51</f>
        <v>6388</v>
      </c>
      <c r="H56" s="135"/>
      <c r="I56" s="135"/>
      <c r="J56" s="135">
        <f>'将来負担比率（分子）の構造'!K$51</f>
        <v>6306</v>
      </c>
      <c r="K56" s="135"/>
      <c r="L56" s="135"/>
      <c r="M56" s="135">
        <f>'将来負担比率（分子）の構造'!L$51</f>
        <v>6747</v>
      </c>
      <c r="N56" s="135"/>
      <c r="O56" s="135"/>
      <c r="P56" s="135">
        <f>'将来負担比率（分子）の構造'!M$51</f>
        <v>6143</v>
      </c>
    </row>
    <row r="57" spans="1:16" x14ac:dyDescent="0.15">
      <c r="A57" s="135" t="s">
        <v>34</v>
      </c>
      <c r="B57" s="135"/>
      <c r="C57" s="135"/>
      <c r="D57" s="135">
        <f>'将来負担比率（分子）の構造'!I$50</f>
        <v>3</v>
      </c>
      <c r="E57" s="135"/>
      <c r="F57" s="135"/>
      <c r="G57" s="135">
        <f>'将来負担比率（分子）の構造'!J$50</f>
        <v>1</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5380</v>
      </c>
      <c r="E58" s="135"/>
      <c r="F58" s="135"/>
      <c r="G58" s="135">
        <f>'将来負担比率（分子）の構造'!J$49</f>
        <v>7930</v>
      </c>
      <c r="H58" s="135"/>
      <c r="I58" s="135"/>
      <c r="J58" s="135">
        <f>'将来負担比率（分子）の構造'!K$49</f>
        <v>7809</v>
      </c>
      <c r="K58" s="135"/>
      <c r="L58" s="135"/>
      <c r="M58" s="135">
        <f>'将来負担比率（分子）の構造'!L$49</f>
        <v>9465</v>
      </c>
      <c r="N58" s="135"/>
      <c r="O58" s="135"/>
      <c r="P58" s="135">
        <f>'将来負担比率（分子）の構造'!M$49</f>
        <v>9220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1323</v>
      </c>
      <c r="C62" s="135"/>
      <c r="D62" s="135"/>
      <c r="E62" s="135">
        <f>'将来負担比率（分子）の構造'!J$45</f>
        <v>900</v>
      </c>
      <c r="F62" s="135"/>
      <c r="G62" s="135"/>
      <c r="H62" s="135">
        <f>'将来負担比率（分子）の構造'!K$45</f>
        <v>1416</v>
      </c>
      <c r="I62" s="135"/>
      <c r="J62" s="135"/>
      <c r="K62" s="135">
        <f>'将来負担比率（分子）の構造'!L$45</f>
        <v>1099</v>
      </c>
      <c r="L62" s="135"/>
      <c r="M62" s="135"/>
      <c r="N62" s="135">
        <f>'将来負担比率（分子）の構造'!M$45</f>
        <v>1090</v>
      </c>
      <c r="O62" s="135"/>
      <c r="P62" s="135"/>
    </row>
    <row r="63" spans="1:16" x14ac:dyDescent="0.15">
      <c r="A63" s="135" t="s">
        <v>27</v>
      </c>
      <c r="B63" s="135">
        <f>'将来負担比率（分子）の構造'!I$44</f>
        <v>283</v>
      </c>
      <c r="C63" s="135"/>
      <c r="D63" s="135"/>
      <c r="E63" s="135">
        <f>'将来負担比率（分子）の構造'!J$44</f>
        <v>252</v>
      </c>
      <c r="F63" s="135"/>
      <c r="G63" s="135"/>
      <c r="H63" s="135">
        <f>'将来負担比率（分子）の構造'!K$44</f>
        <v>234</v>
      </c>
      <c r="I63" s="135"/>
      <c r="J63" s="135"/>
      <c r="K63" s="135">
        <f>'将来負担比率（分子）の構造'!L$44</f>
        <v>204</v>
      </c>
      <c r="L63" s="135"/>
      <c r="M63" s="135"/>
      <c r="N63" s="135">
        <f>'将来負担比率（分子）の構造'!M$44</f>
        <v>182</v>
      </c>
      <c r="O63" s="135"/>
      <c r="P63" s="135"/>
    </row>
    <row r="64" spans="1:16" x14ac:dyDescent="0.15">
      <c r="A64" s="135" t="s">
        <v>26</v>
      </c>
      <c r="B64" s="135">
        <f>'将来負担比率（分子）の構造'!I$43</f>
        <v>4696</v>
      </c>
      <c r="C64" s="135"/>
      <c r="D64" s="135"/>
      <c r="E64" s="135">
        <f>'将来負担比率（分子）の構造'!J$43</f>
        <v>4510</v>
      </c>
      <c r="F64" s="135"/>
      <c r="G64" s="135"/>
      <c r="H64" s="135">
        <f>'将来負担比率（分子）の構造'!K$43</f>
        <v>4362</v>
      </c>
      <c r="I64" s="135"/>
      <c r="J64" s="135"/>
      <c r="K64" s="135">
        <f>'将来負担比率（分子）の構造'!L$43</f>
        <v>3973</v>
      </c>
      <c r="L64" s="135"/>
      <c r="M64" s="135"/>
      <c r="N64" s="135">
        <f>'将来負担比率（分子）の構造'!M$43</f>
        <v>3748</v>
      </c>
      <c r="O64" s="135"/>
      <c r="P64" s="135"/>
    </row>
    <row r="65" spans="1:16" x14ac:dyDescent="0.15">
      <c r="A65" s="135" t="s">
        <v>25</v>
      </c>
      <c r="B65" s="135">
        <f>'将来負担比率（分子）の構造'!I$42</f>
        <v>2233</v>
      </c>
      <c r="C65" s="135"/>
      <c r="D65" s="135"/>
      <c r="E65" s="135">
        <f>'将来負担比率（分子）の構造'!J$42</f>
        <v>2326</v>
      </c>
      <c r="F65" s="135"/>
      <c r="G65" s="135"/>
      <c r="H65" s="135">
        <f>'将来負担比率（分子）の構造'!K$42</f>
        <v>2293</v>
      </c>
      <c r="I65" s="135"/>
      <c r="J65" s="135"/>
      <c r="K65" s="135">
        <f>'将来負担比率（分子）の構造'!L$42</f>
        <v>2257</v>
      </c>
      <c r="L65" s="135"/>
      <c r="M65" s="135"/>
      <c r="N65" s="135">
        <f>'将来負担比率（分子）の構造'!M$42</f>
        <v>2112</v>
      </c>
      <c r="O65" s="135"/>
      <c r="P65" s="135"/>
    </row>
    <row r="66" spans="1:16" x14ac:dyDescent="0.15">
      <c r="A66" s="135" t="s">
        <v>24</v>
      </c>
      <c r="B66" s="135">
        <f>'将来負担比率（分子）の構造'!I$41</f>
        <v>2516</v>
      </c>
      <c r="C66" s="135"/>
      <c r="D66" s="135"/>
      <c r="E66" s="135">
        <f>'将来負担比率（分子）の構造'!J$41</f>
        <v>2104</v>
      </c>
      <c r="F66" s="135"/>
      <c r="G66" s="135"/>
      <c r="H66" s="135">
        <f>'将来負担比率（分子）の構造'!K$41</f>
        <v>1784</v>
      </c>
      <c r="I66" s="135"/>
      <c r="J66" s="135"/>
      <c r="K66" s="135">
        <f>'将来負担比率（分子）の構造'!L$41</f>
        <v>1517</v>
      </c>
      <c r="L66" s="135"/>
      <c r="M66" s="135"/>
      <c r="N66" s="135">
        <f>'将来負担比率（分子）の構造'!M$41</f>
        <v>1293</v>
      </c>
      <c r="O66" s="135"/>
      <c r="P66" s="135"/>
    </row>
    <row r="67" spans="1:16" x14ac:dyDescent="0.15">
      <c r="A67" s="135" t="s">
        <v>60</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C49" sqref="C49"/>
    </sheetView>
  </sheetViews>
  <sheetFormatPr defaultRowHeight="13.5" x14ac:dyDescent="0.1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Sheet4</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2017-03-30T06:18:47Z</cp:lastPrinted>
  <dcterms:created xsi:type="dcterms:W3CDTF">2017-01-25T02:00:04Z</dcterms:created>
  <dcterms:modified xsi:type="dcterms:W3CDTF">2017-03-30T06:34:34Z</dcterms:modified>
</cp:coreProperties>
</file>